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0" windowWidth="15360" windowHeight="9156" activeTab="0"/>
  </bookViews>
  <sheets>
    <sheet name="Nov 2003 Results" sheetId="1" r:id="rId1"/>
  </sheets>
  <definedNames>
    <definedName name="_xlnm.Print_Area" localSheetId="0">'Nov 2003 Results'!$A$6:$BN$113</definedName>
    <definedName name="_xlnm.Print_Titles" localSheetId="0">'Nov 2003 Results'!$A:$A,'Nov 2003 Results'!$6:$7</definedName>
  </definedNames>
  <calcPr fullCalcOnLoad="1"/>
</workbook>
</file>

<file path=xl/sharedStrings.xml><?xml version="1.0" encoding="utf-8"?>
<sst xmlns="http://schemas.openxmlformats.org/spreadsheetml/2006/main" count="197" uniqueCount="172">
  <si>
    <t>Voter Registration and Elections</t>
  </si>
  <si>
    <t xml:space="preserve">County of Henrico, Virginia </t>
  </si>
  <si>
    <t>Member,                  Virginia Senate,                         9th District</t>
  </si>
  <si>
    <t>Member,                                         Virginia Senate,                                               10th District</t>
  </si>
  <si>
    <t>Member,                  Virginia Senate,                         12th District</t>
  </si>
  <si>
    <t>Member,                    House of Delegates,                    70th District</t>
  </si>
  <si>
    <t>Member,                       House of Delegates,                      71st District</t>
  </si>
  <si>
    <t>Member,  House of Delegates,                 72nd District</t>
  </si>
  <si>
    <t>Member,                    House of Delegates,                    73rd District</t>
  </si>
  <si>
    <t>Member,                 House of Delegates,                  74th District</t>
  </si>
  <si>
    <t>Member,                    House of Delegates,                    97th District</t>
  </si>
  <si>
    <t>Henrico County        Board of Supervisors, Brookland District</t>
  </si>
  <si>
    <t>Henrico County                                Board of Supervisors,               Fairfield District</t>
  </si>
  <si>
    <t>Henrico County        Board of Supervisors, Three Chopt District</t>
  </si>
  <si>
    <t>Henrico County        Board of Supervisors, Tuckahoe District</t>
  </si>
  <si>
    <t>Henrico County Board of Supervisors,            Varina District</t>
  </si>
  <si>
    <t>Henrico County        Commonwealth's Attorney</t>
  </si>
  <si>
    <t>Henrico County Sheriff</t>
  </si>
  <si>
    <t>Henrico County School Board,           Fairfield District</t>
  </si>
  <si>
    <t>[Absentee NOT Included]  Percent Voting at Polls</t>
  </si>
  <si>
    <t>Total Ballots Cast</t>
  </si>
  <si>
    <t>Benjamin J. Lambert, III</t>
  </si>
  <si>
    <t>Write-In</t>
  </si>
  <si>
    <t>John C. Watkins</t>
  </si>
  <si>
    <t>Walter A. Stosch</t>
  </si>
  <si>
    <t>Dwight Clinton Jones</t>
  </si>
  <si>
    <t>Viola Osborne Baskerville</t>
  </si>
  <si>
    <t>John S. "Jack" Reid</t>
  </si>
  <si>
    <t>Richard W. "Dick" Glover</t>
  </si>
  <si>
    <t>Frank J. Thornton</t>
  </si>
  <si>
    <t>David A. "Dave" Kaechele</t>
  </si>
  <si>
    <t>Patricia S. "Pat" O'Bannon</t>
  </si>
  <si>
    <t>James B. Donati, Jr.</t>
  </si>
  <si>
    <t>Michael L. "Mike" Wade</t>
  </si>
  <si>
    <t>Robert V. "Bob" Hall</t>
  </si>
  <si>
    <t>Lloyd E. Jackson, Jr.</t>
  </si>
  <si>
    <t>J. Andrew Hagy</t>
  </si>
  <si>
    <t>Stuart P. Myers</t>
  </si>
  <si>
    <t>Hugh C. Palmer</t>
  </si>
  <si>
    <t>Robert A. "Bob" Brewster, II</t>
  </si>
  <si>
    <t>H. L. "Herb" Dunford, Jr.</t>
  </si>
  <si>
    <t>Brookland District</t>
  </si>
  <si>
    <t>102 Dumbarton</t>
  </si>
  <si>
    <t>103 Glen Allen</t>
  </si>
  <si>
    <t>104 Glenside</t>
  </si>
  <si>
    <t>105 Greendale</t>
  </si>
  <si>
    <t>106 Hermitage</t>
  </si>
  <si>
    <t>107 Hilliard</t>
  </si>
  <si>
    <t>108 Hunton</t>
  </si>
  <si>
    <t>109 Johnson</t>
  </si>
  <si>
    <t>110 Lakeside</t>
  </si>
  <si>
    <t>111 Longan</t>
  </si>
  <si>
    <t>112 Maude Trevvett</t>
  </si>
  <si>
    <r>
      <t xml:space="preserve">Brookland </t>
    </r>
    <r>
      <rPr>
        <b/>
        <sz val="10"/>
        <rFont val="Tahoma"/>
        <family val="2"/>
      </rPr>
      <t>Totals</t>
    </r>
  </si>
  <si>
    <t>Fairfield District</t>
  </si>
  <si>
    <t>201 Adams</t>
  </si>
  <si>
    <t>202 Azalea</t>
  </si>
  <si>
    <t>205 Canterbury</t>
  </si>
  <si>
    <t>206 Central Gardens</t>
  </si>
  <si>
    <t>207 Chamberlayne</t>
  </si>
  <si>
    <t>213 Hungary</t>
  </si>
  <si>
    <t>214 Longdale</t>
  </si>
  <si>
    <r>
      <t xml:space="preserve">Fairfield </t>
    </r>
    <r>
      <rPr>
        <b/>
        <sz val="10"/>
        <rFont val="Tahoma"/>
        <family val="2"/>
      </rPr>
      <t>Totals</t>
    </r>
  </si>
  <si>
    <t>Three Chopt District</t>
  </si>
  <si>
    <t>303 Crestview</t>
  </si>
  <si>
    <t>309 Ridge</t>
  </si>
  <si>
    <t>310 Sadler</t>
  </si>
  <si>
    <t>312 Skipwith</t>
  </si>
  <si>
    <r>
      <t xml:space="preserve">Three Chopt </t>
    </r>
    <r>
      <rPr>
        <b/>
        <sz val="10"/>
        <rFont val="Tahoma"/>
        <family val="2"/>
      </rPr>
      <t>Totals</t>
    </r>
  </si>
  <si>
    <t>Tuckahoe District</t>
  </si>
  <si>
    <t>401 Byrd</t>
  </si>
  <si>
    <t>404 Gayton</t>
  </si>
  <si>
    <t>405 Godwin</t>
  </si>
  <si>
    <r>
      <t xml:space="preserve">Tuckahoe </t>
    </r>
    <r>
      <rPr>
        <b/>
        <sz val="10"/>
        <rFont val="Tahoma"/>
        <family val="2"/>
      </rPr>
      <t>Totals</t>
    </r>
  </si>
  <si>
    <t>Varina District</t>
  </si>
  <si>
    <t>508 Highland Springs</t>
  </si>
  <si>
    <t>509 Laburnum</t>
  </si>
  <si>
    <t>510 Masonic</t>
  </si>
  <si>
    <t>512 Montrose</t>
  </si>
  <si>
    <t>516 Sullivans</t>
  </si>
  <si>
    <t>518 Whitlocks</t>
  </si>
  <si>
    <r>
      <t xml:space="preserve">Varina </t>
    </r>
    <r>
      <rPr>
        <b/>
        <sz val="10"/>
        <rFont val="Tahoma"/>
        <family val="2"/>
      </rPr>
      <t>TOTALS</t>
    </r>
  </si>
  <si>
    <t>Polls SUBTOTALS</t>
  </si>
  <si>
    <t>Pct 100 Central Absentee</t>
  </si>
  <si>
    <t>N/A</t>
  </si>
  <si>
    <t>Election Grand Totals</t>
  </si>
  <si>
    <t>Henrico County School Board,         Tuckahoe District</t>
  </si>
  <si>
    <t>101 Coalpit</t>
  </si>
  <si>
    <t>113 Staples Mill</t>
  </si>
  <si>
    <t>114 Summit Court</t>
  </si>
  <si>
    <t>115 Westwood</t>
  </si>
  <si>
    <t>203 Belmont</t>
  </si>
  <si>
    <t>204 Brookland</t>
  </si>
  <si>
    <t>208 Fairfield</t>
  </si>
  <si>
    <t>209 Glen Lea</t>
  </si>
  <si>
    <t>210 Greenwood</t>
  </si>
  <si>
    <t>211 Highland Gardens</t>
  </si>
  <si>
    <t>212 Hollybrook</t>
  </si>
  <si>
    <t>215 Maplewood</t>
  </si>
  <si>
    <t>216 Moody</t>
  </si>
  <si>
    <t>217 Mountain</t>
  </si>
  <si>
    <t>218 Oakview</t>
  </si>
  <si>
    <t>219 Randolph</t>
  </si>
  <si>
    <t>220 Ratcliff</t>
  </si>
  <si>
    <t>221 Stratford Hall</t>
  </si>
  <si>
    <t>222 Wilder</t>
  </si>
  <si>
    <t>223 Yellow Tavern</t>
  </si>
  <si>
    <t>301 Causeway</t>
  </si>
  <si>
    <t>302 Cedarfield</t>
  </si>
  <si>
    <t>304 Innsbrook</t>
  </si>
  <si>
    <t>305 Jackson Davis</t>
  </si>
  <si>
    <t>306 Monument Hills</t>
  </si>
  <si>
    <t>307 Nuckols Farm</t>
  </si>
  <si>
    <t>308 Pocahontas</t>
  </si>
  <si>
    <t>311 Shady Grove</t>
  </si>
  <si>
    <t>313 Springfield</t>
  </si>
  <si>
    <t>314 Stoney Run</t>
  </si>
  <si>
    <t>315 Three Chopt</t>
  </si>
  <si>
    <t>316 Tucker</t>
  </si>
  <si>
    <t>402 Derbyshire</t>
  </si>
  <si>
    <t>403 Freeman</t>
  </si>
  <si>
    <t>406 Lakewood</t>
  </si>
  <si>
    <t>407 Lauderdale</t>
  </si>
  <si>
    <t>408 Maybeury</t>
  </si>
  <si>
    <t>409 Mooreland</t>
  </si>
  <si>
    <t>412 Ridgefield</t>
  </si>
  <si>
    <t>413 Rollingwood</t>
  </si>
  <si>
    <t>410 Pemberton</t>
  </si>
  <si>
    <t>411 Pinchbeck</t>
  </si>
  <si>
    <t>414 Spottswood</t>
  </si>
  <si>
    <t>415 Tuckahoe</t>
  </si>
  <si>
    <t>416 West End</t>
  </si>
  <si>
    <t>517 Town Hall</t>
  </si>
  <si>
    <t>515 Sandston</t>
  </si>
  <si>
    <t>514 Pleasants</t>
  </si>
  <si>
    <t>513 Nine Mile</t>
  </si>
  <si>
    <t>511 Mehfound</t>
  </si>
  <si>
    <t>507 Elko</t>
  </si>
  <si>
    <t>506 Eanes</t>
  </si>
  <si>
    <t>505 Dorey</t>
  </si>
  <si>
    <t>504 Donahoe</t>
  </si>
  <si>
    <t>503 Chickahominy</t>
  </si>
  <si>
    <t>502 Cedar Fork</t>
  </si>
  <si>
    <t>501 Antioch</t>
  </si>
  <si>
    <t>Total No. Reg. Voters on 10-12-2003</t>
  </si>
  <si>
    <t xml:space="preserve">W.R. "Bill" Janis  </t>
  </si>
  <si>
    <t>Write -In</t>
  </si>
  <si>
    <t>Member,  House of Delegates,  56th District</t>
  </si>
  <si>
    <t>Riely Edward Ingram</t>
  </si>
  <si>
    <t>Member,               House of Delegates,                   62nd District</t>
  </si>
  <si>
    <t>John M. O' Bannon</t>
  </si>
  <si>
    <t>Floyd H. Miles, Sr.</t>
  </si>
  <si>
    <t>Ryan T. McDougle</t>
  </si>
  <si>
    <t>Tim C. Mitchell</t>
  </si>
  <si>
    <t>James M. Mehfoud</t>
  </si>
  <si>
    <t>Angela L. Rowe</t>
  </si>
  <si>
    <t>Linda L. McBridge</t>
  </si>
  <si>
    <t>Henrico County School Board,          Brookland District</t>
  </si>
  <si>
    <t>Antione M. Green</t>
  </si>
  <si>
    <t>James A. "Jim" Fiorelli</t>
  </si>
  <si>
    <t>Lucille P. "Lucy" Zuercher</t>
  </si>
  <si>
    <t>Henrico County School Board, Three Chopt District</t>
  </si>
  <si>
    <t>Jerry M. Hicks</t>
  </si>
  <si>
    <t>Andrew S. Bristow IV</t>
  </si>
  <si>
    <t>Wade A. Kizer</t>
  </si>
  <si>
    <t>R.A. "Bob" Baird</t>
  </si>
  <si>
    <t>Hunter H. McGuire III</t>
  </si>
  <si>
    <t>Conditional Vote</t>
  </si>
  <si>
    <t>Henrico County Soil and Water, Conservation Director, Henricopolis District</t>
  </si>
  <si>
    <t>Henrico County School Board,      Varina District</t>
  </si>
  <si>
    <t>November 4, 2003 General Election</t>
  </si>
  <si>
    <t>OFFICIAL Election Results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</si>
</sst>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</numFmts>
  <fonts count="9">
    <font>
      <sz val="10"/>
      <name val="Tahoma"/>
      <family val="0"/>
    </font>
    <font>
      <b/>
      <sz val="8"/>
      <name val="Tahoma"/>
      <family val="2"/>
    </font>
    <font>
      <b/>
      <sz val="12"/>
      <name val="Tahoma"/>
      <family val="2"/>
    </font>
    <font>
      <b/>
      <sz val="7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sz val="9"/>
      <name val="Tahoma"/>
      <family val="2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slantDashDot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slantDashDot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slantDashDot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slantDashDot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slantDashDot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/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 style="thin"/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 style="thick">
        <color indexed="8"/>
      </bottom>
    </border>
    <border>
      <left style="thin"/>
      <right style="medium"/>
      <top>
        <color indexed="63"/>
      </top>
      <bottom style="thick">
        <color indexed="8"/>
      </bottom>
    </border>
    <border>
      <left style="medium"/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/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ont="1" applyAlignment="1">
      <alignment/>
    </xf>
    <xf numFmtId="0" fontId="1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10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" fillId="0" borderId="0" xfId="0" applyFont="1" applyFill="1" applyBorder="1" applyAlignment="1" applyProtection="1">
      <alignment horizontal="centerContinuous" vertical="center" wrapText="1"/>
      <protection/>
    </xf>
    <xf numFmtId="0" fontId="1" fillId="0" borderId="0" xfId="0" applyFont="1" applyFill="1" applyBorder="1" applyAlignment="1" applyProtection="1">
      <alignment horizontal="centerContinuous" wrapText="1"/>
      <protection/>
    </xf>
    <xf numFmtId="0" fontId="1" fillId="0" borderId="1" xfId="0" applyFont="1" applyFill="1" applyBorder="1" applyAlignment="1" applyProtection="1">
      <alignment horizontal="centerContinuous" wrapTex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Continuous" vertical="center" wrapText="1"/>
      <protection/>
    </xf>
    <xf numFmtId="0" fontId="1" fillId="0" borderId="3" xfId="0" applyFont="1" applyFill="1" applyBorder="1" applyAlignment="1" applyProtection="1">
      <alignment horizontal="centerContinuous" vertical="center" wrapText="1"/>
      <protection/>
    </xf>
    <xf numFmtId="0" fontId="1" fillId="0" borderId="4" xfId="0" applyFont="1" applyFill="1" applyBorder="1" applyAlignment="1" applyProtection="1">
      <alignment horizontal="centerContinuous" vertical="center" wrapText="1"/>
      <protection/>
    </xf>
    <xf numFmtId="0" fontId="1" fillId="0" borderId="5" xfId="0" applyFont="1" applyFill="1" applyBorder="1" applyAlignment="1" applyProtection="1">
      <alignment horizontal="centerContinuous" vertical="center" wrapText="1"/>
      <protection/>
    </xf>
    <xf numFmtId="0" fontId="1" fillId="0" borderId="6" xfId="0" applyFont="1" applyFill="1" applyBorder="1" applyAlignment="1" applyProtection="1">
      <alignment horizontal="centerContinuous" vertical="center" wrapText="1"/>
      <protection/>
    </xf>
    <xf numFmtId="0" fontId="1" fillId="0" borderId="7" xfId="0" applyFont="1" applyFill="1" applyBorder="1" applyAlignment="1" applyProtection="1">
      <alignment horizontal="centerContinuous" vertical="center" wrapText="1"/>
      <protection/>
    </xf>
    <xf numFmtId="0" fontId="0" fillId="0" borderId="1" xfId="0" applyFont="1" applyBorder="1" applyAlignment="1" applyProtection="1">
      <alignment/>
      <protection/>
    </xf>
    <xf numFmtId="0" fontId="3" fillId="0" borderId="8" xfId="0" applyFont="1" applyFill="1" applyBorder="1" applyAlignment="1" applyProtection="1">
      <alignment horizont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>
      <alignment horizontal="center"/>
    </xf>
    <xf numFmtId="0" fontId="4" fillId="0" borderId="16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 locked="0"/>
    </xf>
    <xf numFmtId="0" fontId="4" fillId="0" borderId="18" xfId="0" applyFont="1" applyFill="1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left"/>
      <protection/>
    </xf>
    <xf numFmtId="3" fontId="4" fillId="0" borderId="20" xfId="0" applyNumberFormat="1" applyFont="1" applyFill="1" applyBorder="1" applyAlignment="1">
      <alignment/>
    </xf>
    <xf numFmtId="165" fontId="4" fillId="0" borderId="16" xfId="19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/>
      <protection locked="0"/>
    </xf>
    <xf numFmtId="3" fontId="4" fillId="0" borderId="16" xfId="0" applyNumberFormat="1" applyFont="1" applyFill="1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 horizontal="left"/>
      <protection/>
    </xf>
    <xf numFmtId="3" fontId="4" fillId="0" borderId="22" xfId="0" applyNumberFormat="1" applyFont="1" applyFill="1" applyBorder="1" applyAlignment="1">
      <alignment/>
    </xf>
    <xf numFmtId="165" fontId="4" fillId="0" borderId="23" xfId="19" applyNumberFormat="1" applyFont="1" applyFill="1" applyBorder="1" applyAlignment="1" applyProtection="1">
      <alignment/>
      <protection/>
    </xf>
    <xf numFmtId="3" fontId="4" fillId="0" borderId="24" xfId="0" applyNumberFormat="1" applyFont="1" applyFill="1" applyBorder="1" applyAlignment="1" applyProtection="1">
      <alignment/>
      <protection locked="0"/>
    </xf>
    <xf numFmtId="3" fontId="4" fillId="0" borderId="23" xfId="0" applyNumberFormat="1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 horizontal="left"/>
      <protection/>
    </xf>
    <xf numFmtId="3" fontId="1" fillId="0" borderId="26" xfId="0" applyNumberFormat="1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 horizontal="left"/>
      <protection/>
    </xf>
    <xf numFmtId="3" fontId="4" fillId="0" borderId="20" xfId="0" applyNumberFormat="1" applyFont="1" applyFill="1" applyBorder="1" applyAlignment="1" applyProtection="1">
      <alignment/>
      <protection/>
    </xf>
    <xf numFmtId="9" fontId="4" fillId="0" borderId="27" xfId="0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/>
      <protection/>
    </xf>
    <xf numFmtId="3" fontId="4" fillId="0" borderId="16" xfId="0" applyNumberFormat="1" applyFont="1" applyFill="1" applyBorder="1" applyAlignment="1" applyProtection="1">
      <alignment/>
      <protection/>
    </xf>
    <xf numFmtId="165" fontId="4" fillId="0" borderId="19" xfId="19" applyNumberFormat="1" applyFont="1" applyFill="1" applyBorder="1" applyAlignment="1" applyProtection="1">
      <alignment/>
      <protection/>
    </xf>
    <xf numFmtId="165" fontId="4" fillId="0" borderId="21" xfId="19" applyNumberFormat="1" applyFont="1" applyFill="1" applyBorder="1" applyAlignment="1" applyProtection="1">
      <alignment/>
      <protection/>
    </xf>
    <xf numFmtId="9" fontId="4" fillId="0" borderId="16" xfId="0" applyNumberFormat="1" applyFont="1" applyFill="1" applyBorder="1" applyAlignment="1" applyProtection="1">
      <alignment/>
      <protection/>
    </xf>
    <xf numFmtId="3" fontId="4" fillId="0" borderId="28" xfId="0" applyNumberFormat="1" applyFont="1" applyFill="1" applyBorder="1" applyAlignment="1" applyProtection="1">
      <alignment/>
      <protection locked="0"/>
    </xf>
    <xf numFmtId="3" fontId="4" fillId="0" borderId="29" xfId="0" applyNumberFormat="1" applyFont="1" applyFill="1" applyBorder="1" applyAlignment="1" applyProtection="1">
      <alignment/>
      <protection locked="0"/>
    </xf>
    <xf numFmtId="0" fontId="4" fillId="0" borderId="19" xfId="0" applyFont="1" applyFill="1" applyBorder="1" applyAlignment="1" applyProtection="1" quotePrefix="1">
      <alignment horizontal="left"/>
      <protection/>
    </xf>
    <xf numFmtId="0" fontId="4" fillId="0" borderId="21" xfId="0" applyFont="1" applyFill="1" applyBorder="1" applyAlignment="1" applyProtection="1" quotePrefix="1">
      <alignment horizontal="left"/>
      <protection/>
    </xf>
    <xf numFmtId="0" fontId="5" fillId="0" borderId="30" xfId="0" applyFont="1" applyFill="1" applyBorder="1" applyAlignment="1" applyProtection="1">
      <alignment horizontal="left"/>
      <protection/>
    </xf>
    <xf numFmtId="0" fontId="4" fillId="0" borderId="19" xfId="0" applyFont="1" applyFill="1" applyBorder="1" applyAlignment="1" applyProtection="1">
      <alignment/>
      <protection/>
    </xf>
    <xf numFmtId="3" fontId="4" fillId="0" borderId="31" xfId="0" applyNumberFormat="1" applyFont="1" applyFill="1" applyBorder="1" applyAlignment="1" applyProtection="1">
      <alignment/>
      <protection/>
    </xf>
    <xf numFmtId="3" fontId="4" fillId="0" borderId="32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8" fillId="0" borderId="33" xfId="0" applyFont="1" applyFill="1" applyBorder="1" applyAlignment="1" applyProtection="1">
      <alignment horizontal="left"/>
      <protection/>
    </xf>
    <xf numFmtId="3" fontId="7" fillId="0" borderId="34" xfId="0" applyNumberFormat="1" applyFont="1" applyFill="1" applyBorder="1" applyAlignment="1" applyProtection="1">
      <alignment horizontal="center"/>
      <protection/>
    </xf>
    <xf numFmtId="165" fontId="4" fillId="0" borderId="35" xfId="0" applyNumberFormat="1" applyFont="1" applyFill="1" applyBorder="1" applyAlignment="1" applyProtection="1">
      <alignment horizontal="right"/>
      <protection/>
    </xf>
    <xf numFmtId="3" fontId="4" fillId="0" borderId="36" xfId="0" applyNumberFormat="1" applyFont="1" applyFill="1" applyBorder="1" applyAlignment="1" applyProtection="1">
      <alignment/>
      <protection/>
    </xf>
    <xf numFmtId="3" fontId="4" fillId="0" borderId="35" xfId="0" applyNumberFormat="1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5" fillId="0" borderId="37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38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10" fontId="4" fillId="0" borderId="0" xfId="0" applyNumberFormat="1" applyFont="1" applyFill="1" applyBorder="1" applyAlignment="1" applyProtection="1">
      <alignment horizontal="left" wrapText="1"/>
      <protection/>
    </xf>
    <xf numFmtId="10" fontId="4" fillId="0" borderId="0" xfId="0" applyNumberFormat="1" applyFont="1" applyFill="1" applyBorder="1" applyAlignment="1" applyProtection="1">
      <alignment/>
      <protection/>
    </xf>
    <xf numFmtId="0" fontId="0" fillId="0" borderId="39" xfId="0" applyFont="1" applyBorder="1" applyAlignment="1">
      <alignment/>
    </xf>
    <xf numFmtId="0" fontId="1" fillId="0" borderId="4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/>
      <protection locked="0"/>
    </xf>
    <xf numFmtId="3" fontId="4" fillId="0" borderId="19" xfId="0" applyNumberFormat="1" applyFont="1" applyFill="1" applyBorder="1" applyAlignment="1" applyProtection="1">
      <alignment/>
      <protection locked="0"/>
    </xf>
    <xf numFmtId="3" fontId="4" fillId="0" borderId="21" xfId="0" applyNumberFormat="1" applyFont="1" applyFill="1" applyBorder="1" applyAlignment="1" applyProtection="1">
      <alignment/>
      <protection locked="0"/>
    </xf>
    <xf numFmtId="0" fontId="4" fillId="0" borderId="1" xfId="0" applyFont="1" applyFill="1" applyBorder="1" applyAlignment="1" applyProtection="1">
      <alignment/>
      <protection/>
    </xf>
    <xf numFmtId="0" fontId="1" fillId="0" borderId="4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0" borderId="42" xfId="0" applyNumberFormat="1" applyFont="1" applyFill="1" applyBorder="1" applyAlignment="1" applyProtection="1">
      <alignment/>
      <protection locked="0"/>
    </xf>
    <xf numFmtId="3" fontId="4" fillId="0" borderId="43" xfId="0" applyNumberFormat="1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 locked="0"/>
    </xf>
    <xf numFmtId="3" fontId="4" fillId="0" borderId="20" xfId="0" applyNumberFormat="1" applyFont="1" applyFill="1" applyBorder="1" applyAlignment="1" applyProtection="1">
      <alignment/>
      <protection locked="0"/>
    </xf>
    <xf numFmtId="3" fontId="4" fillId="0" borderId="22" xfId="0" applyNumberFormat="1" applyFont="1" applyFill="1" applyBorder="1" applyAlignment="1" applyProtection="1">
      <alignment/>
      <protection locked="0"/>
    </xf>
    <xf numFmtId="3" fontId="4" fillId="0" borderId="34" xfId="0" applyNumberFormat="1" applyFont="1" applyFill="1" applyBorder="1" applyAlignment="1" applyProtection="1">
      <alignment/>
      <protection/>
    </xf>
    <xf numFmtId="0" fontId="1" fillId="0" borderId="44" xfId="0" applyFont="1" applyFill="1" applyBorder="1" applyAlignment="1" applyProtection="1">
      <alignment horizontal="centerContinuous" vertical="center" wrapText="1"/>
      <protection/>
    </xf>
    <xf numFmtId="0" fontId="1" fillId="0" borderId="45" xfId="0" applyFont="1" applyFill="1" applyBorder="1" applyAlignment="1" applyProtection="1">
      <alignment horizontal="centerContinuous" vertical="center" wrapText="1"/>
      <protection/>
    </xf>
    <xf numFmtId="0" fontId="1" fillId="0" borderId="46" xfId="0" applyFont="1" applyFill="1" applyBorder="1" applyAlignment="1" applyProtection="1">
      <alignment horizontal="centerContinuous" vertical="center" wrapText="1"/>
      <protection/>
    </xf>
    <xf numFmtId="0" fontId="0" fillId="0" borderId="16" xfId="0" applyFont="1" applyBorder="1" applyAlignment="1">
      <alignment/>
    </xf>
    <xf numFmtId="0" fontId="1" fillId="0" borderId="47" xfId="0" applyFont="1" applyFill="1" applyBorder="1" applyAlignment="1" applyProtection="1">
      <alignment horizontal="centerContinuous" vertical="center" wrapText="1"/>
      <protection/>
    </xf>
    <xf numFmtId="0" fontId="0" fillId="0" borderId="48" xfId="0" applyFont="1" applyBorder="1" applyAlignment="1">
      <alignment/>
    </xf>
    <xf numFmtId="0" fontId="4" fillId="0" borderId="49" xfId="0" applyFont="1" applyFill="1" applyBorder="1" applyAlignment="1" applyProtection="1">
      <alignment horizontal="left"/>
      <protection/>
    </xf>
    <xf numFmtId="3" fontId="4" fillId="0" borderId="50" xfId="0" applyNumberFormat="1" applyFont="1" applyFill="1" applyBorder="1" applyAlignment="1">
      <alignment/>
    </xf>
    <xf numFmtId="165" fontId="4" fillId="0" borderId="51" xfId="19" applyNumberFormat="1" applyFont="1" applyFill="1" applyBorder="1" applyAlignment="1" applyProtection="1">
      <alignment/>
      <protection/>
    </xf>
    <xf numFmtId="3" fontId="4" fillId="0" borderId="52" xfId="0" applyNumberFormat="1" applyFont="1" applyFill="1" applyBorder="1" applyAlignment="1" applyProtection="1">
      <alignment/>
      <protection locked="0"/>
    </xf>
    <xf numFmtId="3" fontId="4" fillId="0" borderId="50" xfId="0" applyNumberFormat="1" applyFont="1" applyFill="1" applyBorder="1" applyAlignment="1" applyProtection="1">
      <alignment/>
      <protection locked="0"/>
    </xf>
    <xf numFmtId="3" fontId="4" fillId="0" borderId="51" xfId="0" applyNumberFormat="1" applyFont="1" applyFill="1" applyBorder="1" applyAlignment="1" applyProtection="1">
      <alignment/>
      <protection locked="0"/>
    </xf>
    <xf numFmtId="3" fontId="4" fillId="0" borderId="53" xfId="0" applyNumberFormat="1" applyFont="1" applyFill="1" applyBorder="1" applyAlignment="1" applyProtection="1">
      <alignment/>
      <protection locked="0"/>
    </xf>
    <xf numFmtId="0" fontId="0" fillId="0" borderId="52" xfId="0" applyFont="1" applyBorder="1" applyAlignment="1">
      <alignment/>
    </xf>
    <xf numFmtId="3" fontId="4" fillId="0" borderId="28" xfId="0" applyNumberFormat="1" applyFont="1" applyFill="1" applyBorder="1" applyAlignment="1" applyProtection="1">
      <alignment/>
      <protection/>
    </xf>
    <xf numFmtId="3" fontId="4" fillId="0" borderId="54" xfId="0" applyNumberFormat="1" applyFont="1" applyFill="1" applyBorder="1" applyAlignment="1" applyProtection="1">
      <alignment/>
      <protection/>
    </xf>
    <xf numFmtId="3" fontId="4" fillId="0" borderId="55" xfId="0" applyNumberFormat="1" applyFont="1" applyFill="1" applyBorder="1" applyAlignment="1" applyProtection="1">
      <alignment/>
      <protection/>
    </xf>
    <xf numFmtId="0" fontId="8" fillId="0" borderId="56" xfId="0" applyFont="1" applyFill="1" applyBorder="1" applyAlignment="1" applyProtection="1">
      <alignment horizontal="left"/>
      <protection/>
    </xf>
    <xf numFmtId="3" fontId="4" fillId="0" borderId="57" xfId="0" applyNumberFormat="1" applyFont="1" applyFill="1" applyBorder="1" applyAlignment="1" applyProtection="1">
      <alignment/>
      <protection/>
    </xf>
    <xf numFmtId="3" fontId="4" fillId="0" borderId="58" xfId="0" applyNumberFormat="1" applyFont="1" applyFill="1" applyBorder="1" applyAlignment="1" applyProtection="1">
      <alignment/>
      <protection/>
    </xf>
    <xf numFmtId="3" fontId="4" fillId="0" borderId="59" xfId="0" applyNumberFormat="1" applyFont="1" applyFill="1" applyBorder="1" applyAlignment="1" applyProtection="1">
      <alignment/>
      <protection/>
    </xf>
    <xf numFmtId="3" fontId="4" fillId="0" borderId="60" xfId="0" applyNumberFormat="1" applyFont="1" applyFill="1" applyBorder="1" applyAlignment="1" applyProtection="1">
      <alignment/>
      <protection/>
    </xf>
    <xf numFmtId="0" fontId="1" fillId="0" borderId="61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/>
      <protection locked="0"/>
    </xf>
    <xf numFmtId="0" fontId="4" fillId="0" borderId="62" xfId="0" applyFont="1" applyFill="1" applyBorder="1" applyAlignment="1" applyProtection="1">
      <alignment/>
      <protection locked="0"/>
    </xf>
    <xf numFmtId="3" fontId="4" fillId="0" borderId="19" xfId="0" applyNumberFormat="1" applyFont="1" applyFill="1" applyBorder="1" applyAlignment="1" applyProtection="1">
      <alignment/>
      <protection/>
    </xf>
    <xf numFmtId="3" fontId="4" fillId="0" borderId="63" xfId="0" applyNumberFormat="1" applyFont="1" applyFill="1" applyBorder="1" applyAlignment="1" applyProtection="1">
      <alignment/>
      <protection locked="0"/>
    </xf>
    <xf numFmtId="3" fontId="4" fillId="0" borderId="49" xfId="0" applyNumberFormat="1" applyFont="1" applyFill="1" applyBorder="1" applyAlignment="1" applyProtection="1">
      <alignment/>
      <protection locked="0"/>
    </xf>
    <xf numFmtId="3" fontId="4" fillId="0" borderId="33" xfId="0" applyNumberFormat="1" applyFont="1" applyFill="1" applyBorder="1" applyAlignment="1" applyProtection="1">
      <alignment/>
      <protection/>
    </xf>
    <xf numFmtId="3" fontId="4" fillId="0" borderId="56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/>
    </xf>
    <xf numFmtId="3" fontId="4" fillId="0" borderId="66" xfId="0" applyNumberFormat="1" applyFont="1" applyFill="1" applyBorder="1" applyAlignment="1" applyProtection="1">
      <alignment/>
      <protection/>
    </xf>
    <xf numFmtId="3" fontId="4" fillId="0" borderId="67" xfId="0" applyNumberFormat="1" applyFont="1" applyFill="1" applyBorder="1" applyAlignment="1" applyProtection="1">
      <alignment/>
      <protection/>
    </xf>
    <xf numFmtId="3" fontId="4" fillId="0" borderId="68" xfId="0" applyNumberFormat="1" applyFont="1" applyFill="1" applyBorder="1" applyAlignment="1" applyProtection="1">
      <alignment/>
      <protection/>
    </xf>
    <xf numFmtId="3" fontId="4" fillId="0" borderId="69" xfId="0" applyNumberFormat="1" applyFont="1" applyFill="1" applyBorder="1" applyAlignment="1" applyProtection="1">
      <alignment/>
      <protection/>
    </xf>
    <xf numFmtId="165" fontId="4" fillId="0" borderId="26" xfId="19" applyNumberFormat="1" applyFont="1" applyFill="1" applyBorder="1" applyAlignment="1" applyProtection="1">
      <alignment/>
      <protection/>
    </xf>
    <xf numFmtId="0" fontId="0" fillId="0" borderId="70" xfId="0" applyFont="1" applyBorder="1" applyAlignment="1">
      <alignment/>
    </xf>
    <xf numFmtId="3" fontId="1" fillId="0" borderId="71" xfId="0" applyNumberFormat="1" applyFont="1" applyFill="1" applyBorder="1" applyAlignment="1" applyProtection="1">
      <alignment/>
      <protection/>
    </xf>
    <xf numFmtId="165" fontId="1" fillId="0" borderId="71" xfId="0" applyNumberFormat="1" applyFont="1" applyFill="1" applyBorder="1" applyAlignment="1" applyProtection="1">
      <alignment/>
      <protection/>
    </xf>
    <xf numFmtId="1" fontId="1" fillId="0" borderId="71" xfId="0" applyNumberFormat="1" applyFont="1" applyFill="1" applyBorder="1" applyAlignment="1" applyProtection="1">
      <alignment/>
      <protection/>
    </xf>
    <xf numFmtId="3" fontId="1" fillId="0" borderId="72" xfId="0" applyNumberFormat="1" applyFont="1" applyBorder="1" applyAlignment="1">
      <alignment/>
    </xf>
    <xf numFmtId="165" fontId="1" fillId="0" borderId="72" xfId="0" applyNumberFormat="1" applyFont="1" applyFill="1" applyBorder="1" applyAlignment="1" applyProtection="1">
      <alignment/>
      <protection/>
    </xf>
    <xf numFmtId="3" fontId="1" fillId="0" borderId="72" xfId="0" applyNumberFormat="1" applyFont="1" applyFill="1" applyBorder="1" applyAlignment="1" applyProtection="1">
      <alignment/>
      <protection/>
    </xf>
    <xf numFmtId="165" fontId="1" fillId="0" borderId="26" xfId="19" applyNumberFormat="1" applyFont="1" applyFill="1" applyBorder="1" applyAlignment="1" applyProtection="1">
      <alignment/>
      <protection/>
    </xf>
    <xf numFmtId="0" fontId="0" fillId="0" borderId="31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73" xfId="0" applyFont="1" applyBorder="1" applyAlignment="1">
      <alignment/>
    </xf>
    <xf numFmtId="0" fontId="4" fillId="0" borderId="74" xfId="0" applyFont="1" applyBorder="1" applyAlignment="1">
      <alignment/>
    </xf>
    <xf numFmtId="0" fontId="4" fillId="0" borderId="75" xfId="0" applyFont="1" applyBorder="1" applyAlignment="1">
      <alignment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4" fillId="0" borderId="78" xfId="0" applyFont="1" applyBorder="1" applyAlignment="1">
      <alignment/>
    </xf>
    <xf numFmtId="0" fontId="4" fillId="0" borderId="0" xfId="0" applyFont="1" applyAlignment="1">
      <alignment/>
    </xf>
    <xf numFmtId="3" fontId="4" fillId="0" borderId="79" xfId="0" applyNumberFormat="1" applyFont="1" applyBorder="1" applyAlignment="1">
      <alignment/>
    </xf>
    <xf numFmtId="0" fontId="4" fillId="0" borderId="79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80" xfId="0" applyFont="1" applyBorder="1" applyAlignment="1">
      <alignment/>
    </xf>
    <xf numFmtId="0" fontId="4" fillId="0" borderId="81" xfId="0" applyFont="1" applyBorder="1" applyAlignment="1">
      <alignment/>
    </xf>
    <xf numFmtId="0" fontId="4" fillId="0" borderId="82" xfId="0" applyFont="1" applyBorder="1" applyAlignment="1">
      <alignment/>
    </xf>
    <xf numFmtId="0" fontId="4" fillId="0" borderId="83" xfId="0" applyFont="1" applyBorder="1" applyAlignment="1">
      <alignment/>
    </xf>
    <xf numFmtId="0" fontId="4" fillId="0" borderId="84" xfId="0" applyFont="1" applyBorder="1" applyAlignment="1">
      <alignment/>
    </xf>
    <xf numFmtId="0" fontId="4" fillId="0" borderId="8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1306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7" sqref="A7"/>
    </sheetView>
  </sheetViews>
  <sheetFormatPr defaultColWidth="9.140625" defaultRowHeight="12.75"/>
  <cols>
    <col min="1" max="1" width="20.7109375" style="5" customWidth="1"/>
    <col min="2" max="2" width="8.7109375" style="5" customWidth="1"/>
    <col min="3" max="3" width="10.7109375" style="5" customWidth="1"/>
    <col min="4" max="9" width="8.7109375" style="5" customWidth="1"/>
    <col min="10" max="10" width="9.57421875" style="5" customWidth="1"/>
    <col min="11" max="17" width="8.7109375" style="5" customWidth="1"/>
    <col min="18" max="18" width="10.00390625" style="5" customWidth="1"/>
    <col min="19" max="26" width="8.7109375" style="5" customWidth="1"/>
    <col min="27" max="27" width="8.7109375" style="79" customWidth="1"/>
    <col min="28" max="28" width="8.7109375" style="5" customWidth="1"/>
    <col min="29" max="29" width="8.7109375" style="79" customWidth="1"/>
    <col min="30" max="30" width="8.7109375" style="5" customWidth="1"/>
    <col min="31" max="31" width="8.7109375" style="79" customWidth="1"/>
    <col min="32" max="33" width="8.7109375" style="5" customWidth="1"/>
    <col min="34" max="34" width="8.7109375" style="79" customWidth="1"/>
    <col min="35" max="35" width="8.7109375" style="5" customWidth="1"/>
    <col min="36" max="36" width="8.7109375" style="79" customWidth="1"/>
    <col min="37" max="39" width="8.7109375" style="5" customWidth="1"/>
    <col min="40" max="40" width="8.7109375" style="79" customWidth="1"/>
    <col min="41" max="42" width="8.7109375" style="5" customWidth="1"/>
    <col min="43" max="43" width="8.7109375" style="79" customWidth="1"/>
    <col min="44" max="45" width="8.7109375" style="5" customWidth="1"/>
    <col min="46" max="46" width="8.7109375" style="79" customWidth="1"/>
    <col min="47" max="49" width="8.7109375" style="5" customWidth="1"/>
    <col min="50" max="50" width="8.7109375" style="79" customWidth="1"/>
    <col min="51" max="52" width="8.7109375" style="5" customWidth="1"/>
    <col min="53" max="53" width="8.7109375" style="79" customWidth="1"/>
    <col min="54" max="55" width="8.7109375" style="5" customWidth="1"/>
    <col min="56" max="56" width="8.7109375" style="79" customWidth="1"/>
    <col min="57" max="57" width="8.7109375" style="5" customWidth="1"/>
    <col min="58" max="58" width="8.7109375" style="79" customWidth="1"/>
    <col min="59" max="59" width="8.7109375" style="5" customWidth="1"/>
    <col min="60" max="60" width="8.7109375" style="79" customWidth="1"/>
    <col min="61" max="65" width="8.7109375" style="5" customWidth="1"/>
    <col min="66" max="66" width="8.7109375" style="79" customWidth="1"/>
    <col min="67" max="16384" width="8.8515625" style="5" customWidth="1"/>
  </cols>
  <sheetData>
    <row r="1" spans="1:66" ht="15">
      <c r="A1" s="1"/>
      <c r="B1" s="1"/>
      <c r="C1" s="2"/>
      <c r="D1" s="3"/>
      <c r="E1" s="81" t="s">
        <v>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</row>
    <row r="2" spans="1:66" ht="15">
      <c r="A2" s="6"/>
      <c r="B2" s="7"/>
      <c r="C2" s="2"/>
      <c r="D2" s="3"/>
      <c r="E2" s="81" t="s">
        <v>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</row>
    <row r="3" spans="1:66" ht="15">
      <c r="A3" s="6"/>
      <c r="B3" s="8"/>
      <c r="C3" s="9"/>
      <c r="D3" s="3"/>
      <c r="E3" s="81" t="s">
        <v>170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</row>
    <row r="4" spans="1:66" ht="15">
      <c r="A4" s="2"/>
      <c r="B4" s="8"/>
      <c r="C4" s="9"/>
      <c r="D4" s="3"/>
      <c r="E4" s="81" t="s">
        <v>171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</row>
    <row r="5" spans="1:66" ht="15" thickBot="1">
      <c r="A5" s="2"/>
      <c r="B5" s="11"/>
      <c r="C5" s="10"/>
      <c r="D5" s="10"/>
      <c r="E5" s="12"/>
      <c r="F5" s="13"/>
      <c r="G5" s="14"/>
      <c r="H5" s="14"/>
      <c r="I5" s="14"/>
      <c r="J5" s="14"/>
      <c r="K5" s="12"/>
      <c r="L5" s="12"/>
      <c r="M5" s="12"/>
      <c r="N5" s="15"/>
      <c r="O5" s="15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7"/>
      <c r="AB5" s="16"/>
      <c r="AC5" s="17"/>
      <c r="AD5" s="16"/>
      <c r="AE5" s="17"/>
      <c r="AF5" s="16"/>
      <c r="AG5" s="16"/>
      <c r="AH5" s="17"/>
      <c r="AI5" s="16"/>
      <c r="AJ5" s="17"/>
      <c r="AK5" s="16"/>
      <c r="AL5" s="16"/>
      <c r="AM5" s="16"/>
      <c r="AN5" s="17"/>
      <c r="AO5" s="16"/>
      <c r="AP5" s="16"/>
      <c r="AQ5" s="17"/>
      <c r="AR5" s="16"/>
      <c r="AS5" s="16"/>
      <c r="AT5" s="17"/>
      <c r="AU5" s="16"/>
      <c r="AV5" s="16"/>
      <c r="AW5" s="16"/>
      <c r="AX5" s="17"/>
      <c r="AY5" s="16"/>
      <c r="AZ5" s="16"/>
      <c r="BA5" s="17"/>
      <c r="BB5" s="16"/>
      <c r="BC5" s="16"/>
      <c r="BD5" s="17"/>
      <c r="BE5" s="16"/>
      <c r="BF5" s="17"/>
      <c r="BG5" s="16"/>
      <c r="BH5" s="17"/>
      <c r="BI5" s="16"/>
      <c r="BJ5" s="16"/>
      <c r="BK5" s="16"/>
      <c r="BL5" s="16"/>
      <c r="BM5" s="16"/>
      <c r="BN5" s="17"/>
    </row>
    <row r="6" spans="1:66" ht="99" customHeight="1" thickBot="1">
      <c r="A6" s="11"/>
      <c r="B6" s="18"/>
      <c r="C6" s="18"/>
      <c r="D6" s="85"/>
      <c r="E6" s="19" t="s">
        <v>2</v>
      </c>
      <c r="F6" s="20"/>
      <c r="G6" s="21" t="s">
        <v>3</v>
      </c>
      <c r="H6" s="20"/>
      <c r="I6" s="22" t="s">
        <v>4</v>
      </c>
      <c r="J6" s="23"/>
      <c r="K6" s="20" t="s">
        <v>147</v>
      </c>
      <c r="L6" s="21"/>
      <c r="M6" s="99"/>
      <c r="N6" s="19" t="s">
        <v>149</v>
      </c>
      <c r="O6" s="20"/>
      <c r="P6" s="21" t="s">
        <v>5</v>
      </c>
      <c r="Q6" s="20"/>
      <c r="R6" s="95" t="s">
        <v>6</v>
      </c>
      <c r="S6" s="23"/>
      <c r="T6" s="19" t="s">
        <v>7</v>
      </c>
      <c r="U6" s="20"/>
      <c r="V6" s="19" t="s">
        <v>8</v>
      </c>
      <c r="W6" s="20"/>
      <c r="X6" s="95" t="s">
        <v>9</v>
      </c>
      <c r="Y6" s="23"/>
      <c r="Z6" s="21" t="s">
        <v>10</v>
      </c>
      <c r="AA6" s="23"/>
      <c r="AB6" s="22" t="s">
        <v>11</v>
      </c>
      <c r="AC6" s="23"/>
      <c r="AD6" s="21" t="s">
        <v>12</v>
      </c>
      <c r="AE6" s="23"/>
      <c r="AF6" s="21" t="s">
        <v>13</v>
      </c>
      <c r="AG6" s="21"/>
      <c r="AH6" s="23"/>
      <c r="AI6" s="22" t="s">
        <v>14</v>
      </c>
      <c r="AJ6" s="23"/>
      <c r="AK6" s="21" t="s">
        <v>15</v>
      </c>
      <c r="AL6" s="21"/>
      <c r="AM6" s="21"/>
      <c r="AN6" s="23"/>
      <c r="AO6" s="97" t="s">
        <v>157</v>
      </c>
      <c r="AP6" s="21"/>
      <c r="AQ6" s="20"/>
      <c r="AR6" s="21" t="s">
        <v>18</v>
      </c>
      <c r="AS6" s="21"/>
      <c r="AT6" s="20"/>
      <c r="AU6" s="95" t="s">
        <v>161</v>
      </c>
      <c r="AV6" s="21"/>
      <c r="AW6" s="21"/>
      <c r="AX6" s="23"/>
      <c r="AY6" s="97" t="s">
        <v>86</v>
      </c>
      <c r="AZ6" s="21"/>
      <c r="BA6" s="20"/>
      <c r="BB6" s="21" t="s">
        <v>169</v>
      </c>
      <c r="BC6" s="21"/>
      <c r="BD6" s="20"/>
      <c r="BE6" s="24" t="s">
        <v>16</v>
      </c>
      <c r="BF6" s="23"/>
      <c r="BG6" s="96" t="s">
        <v>17</v>
      </c>
      <c r="BH6" s="23"/>
      <c r="BI6" s="21" t="s">
        <v>168</v>
      </c>
      <c r="BJ6" s="21"/>
      <c r="BK6" s="21"/>
      <c r="BL6" s="21"/>
      <c r="BM6" s="21"/>
      <c r="BN6" s="20"/>
    </row>
    <row r="7" spans="1:66" ht="49.5" customHeight="1" thickBot="1">
      <c r="A7" s="25"/>
      <c r="B7" s="26" t="s">
        <v>144</v>
      </c>
      <c r="C7" s="26" t="s">
        <v>19</v>
      </c>
      <c r="D7" s="86" t="s">
        <v>20</v>
      </c>
      <c r="E7" s="27" t="s">
        <v>21</v>
      </c>
      <c r="F7" s="80" t="s">
        <v>22</v>
      </c>
      <c r="G7" s="29" t="s">
        <v>23</v>
      </c>
      <c r="H7" s="28" t="s">
        <v>22</v>
      </c>
      <c r="I7" s="27" t="s">
        <v>24</v>
      </c>
      <c r="J7" s="28" t="s">
        <v>22</v>
      </c>
      <c r="K7" s="29" t="s">
        <v>145</v>
      </c>
      <c r="L7" s="29" t="s">
        <v>166</v>
      </c>
      <c r="M7" s="80" t="s">
        <v>146</v>
      </c>
      <c r="N7" s="27" t="s">
        <v>148</v>
      </c>
      <c r="O7" s="28" t="s">
        <v>22</v>
      </c>
      <c r="P7" s="29" t="s">
        <v>25</v>
      </c>
      <c r="Q7" s="28" t="s">
        <v>22</v>
      </c>
      <c r="R7" s="29" t="s">
        <v>26</v>
      </c>
      <c r="S7" s="28" t="s">
        <v>22</v>
      </c>
      <c r="T7" s="27" t="s">
        <v>27</v>
      </c>
      <c r="U7" s="28" t="s">
        <v>22</v>
      </c>
      <c r="V7" s="27" t="s">
        <v>150</v>
      </c>
      <c r="W7" s="28" t="s">
        <v>22</v>
      </c>
      <c r="X7" s="29" t="s">
        <v>151</v>
      </c>
      <c r="Y7" s="28" t="s">
        <v>22</v>
      </c>
      <c r="Z7" s="29" t="s">
        <v>152</v>
      </c>
      <c r="AA7" s="80" t="s">
        <v>22</v>
      </c>
      <c r="AB7" s="27" t="s">
        <v>28</v>
      </c>
      <c r="AC7" s="80" t="s">
        <v>22</v>
      </c>
      <c r="AD7" s="29" t="s">
        <v>29</v>
      </c>
      <c r="AE7" s="80" t="s">
        <v>22</v>
      </c>
      <c r="AF7" s="29" t="s">
        <v>30</v>
      </c>
      <c r="AG7" s="29" t="s">
        <v>153</v>
      </c>
      <c r="AH7" s="80" t="s">
        <v>22</v>
      </c>
      <c r="AI7" s="27" t="s">
        <v>31</v>
      </c>
      <c r="AJ7" s="80" t="s">
        <v>22</v>
      </c>
      <c r="AK7" s="29" t="s">
        <v>32</v>
      </c>
      <c r="AL7" s="29" t="s">
        <v>154</v>
      </c>
      <c r="AM7" s="29" t="s">
        <v>155</v>
      </c>
      <c r="AN7" s="28" t="s">
        <v>22</v>
      </c>
      <c r="AO7" s="27" t="s">
        <v>34</v>
      </c>
      <c r="AP7" s="29" t="s">
        <v>156</v>
      </c>
      <c r="AQ7" s="80" t="s">
        <v>22</v>
      </c>
      <c r="AR7" s="29" t="s">
        <v>158</v>
      </c>
      <c r="AS7" s="29" t="s">
        <v>35</v>
      </c>
      <c r="AT7" s="80" t="s">
        <v>22</v>
      </c>
      <c r="AU7" s="117" t="s">
        <v>159</v>
      </c>
      <c r="AV7" s="30" t="s">
        <v>36</v>
      </c>
      <c r="AW7" s="30" t="s">
        <v>160</v>
      </c>
      <c r="AX7" s="28" t="s">
        <v>22</v>
      </c>
      <c r="AY7" s="27" t="s">
        <v>162</v>
      </c>
      <c r="AZ7" s="29" t="s">
        <v>37</v>
      </c>
      <c r="BA7" s="80" t="s">
        <v>22</v>
      </c>
      <c r="BB7" s="29" t="s">
        <v>163</v>
      </c>
      <c r="BC7" s="29" t="s">
        <v>38</v>
      </c>
      <c r="BD7" s="80" t="s">
        <v>22</v>
      </c>
      <c r="BE7" s="27" t="s">
        <v>164</v>
      </c>
      <c r="BF7" s="80" t="s">
        <v>22</v>
      </c>
      <c r="BG7" s="29" t="s">
        <v>33</v>
      </c>
      <c r="BH7" s="80" t="s">
        <v>22</v>
      </c>
      <c r="BI7" s="29" t="s">
        <v>165</v>
      </c>
      <c r="BJ7" s="29" t="s">
        <v>39</v>
      </c>
      <c r="BK7" s="29" t="s">
        <v>40</v>
      </c>
      <c r="BL7" s="30" t="s">
        <v>22</v>
      </c>
      <c r="BM7" s="30" t="s">
        <v>22</v>
      </c>
      <c r="BN7" s="31" t="s">
        <v>22</v>
      </c>
    </row>
    <row r="8" spans="1:66" ht="12.75">
      <c r="A8" s="32" t="s">
        <v>41</v>
      </c>
      <c r="B8" s="33"/>
      <c r="C8" s="34"/>
      <c r="D8" s="87"/>
      <c r="E8" s="91"/>
      <c r="F8" s="82"/>
      <c r="G8" s="35"/>
      <c r="H8" s="82"/>
      <c r="I8" s="35"/>
      <c r="J8" s="82"/>
      <c r="K8" s="35"/>
      <c r="L8" s="35"/>
      <c r="M8" s="82"/>
      <c r="N8" s="35"/>
      <c r="O8" s="82"/>
      <c r="P8" s="35"/>
      <c r="Q8" s="82"/>
      <c r="R8" s="35"/>
      <c r="S8" s="82"/>
      <c r="T8" s="91"/>
      <c r="U8" s="82"/>
      <c r="V8" s="35"/>
      <c r="W8" s="82"/>
      <c r="X8" s="35"/>
      <c r="Y8" s="82"/>
      <c r="Z8" s="35"/>
      <c r="AA8" s="36"/>
      <c r="AB8" s="35"/>
      <c r="AC8" s="36"/>
      <c r="AD8" s="35"/>
      <c r="AE8" s="36"/>
      <c r="AF8" s="35"/>
      <c r="AG8" s="35"/>
      <c r="AH8" s="36"/>
      <c r="AI8" s="35"/>
      <c r="AJ8" s="36"/>
      <c r="AK8" s="35"/>
      <c r="AL8" s="35"/>
      <c r="AM8" s="35"/>
      <c r="AN8" s="36"/>
      <c r="AO8" s="35"/>
      <c r="AP8" s="35"/>
      <c r="AQ8" s="36"/>
      <c r="AR8" s="35"/>
      <c r="AS8" s="35"/>
      <c r="AT8" s="36"/>
      <c r="AU8" s="125"/>
      <c r="AV8" s="118"/>
      <c r="AW8" s="118"/>
      <c r="AX8" s="119"/>
      <c r="AY8" s="35"/>
      <c r="AZ8" s="35"/>
      <c r="BA8" s="36"/>
      <c r="BB8" s="35"/>
      <c r="BC8" s="35"/>
      <c r="BD8" s="36"/>
      <c r="BE8" s="35"/>
      <c r="BF8" s="36"/>
      <c r="BG8" s="35"/>
      <c r="BH8" s="36"/>
      <c r="BI8" s="35"/>
      <c r="BJ8" s="35"/>
      <c r="BK8" s="35"/>
      <c r="BL8" s="35"/>
      <c r="BM8" s="118"/>
      <c r="BN8" s="36"/>
    </row>
    <row r="9" spans="1:66" ht="12.75">
      <c r="A9" s="37" t="s">
        <v>87</v>
      </c>
      <c r="B9" s="38">
        <v>3596</v>
      </c>
      <c r="C9" s="39">
        <f aca="true" t="shared" si="0" ref="C9:C24">D9/B9</f>
        <v>0.13542825361512792</v>
      </c>
      <c r="D9" s="88">
        <v>487</v>
      </c>
      <c r="E9" s="92"/>
      <c r="F9" s="41"/>
      <c r="G9" s="40"/>
      <c r="H9" s="41"/>
      <c r="I9" s="40">
        <v>422</v>
      </c>
      <c r="J9" s="41">
        <v>11</v>
      </c>
      <c r="K9" s="40"/>
      <c r="L9" s="40"/>
      <c r="M9" s="41"/>
      <c r="N9" s="40"/>
      <c r="O9" s="41"/>
      <c r="P9" s="40"/>
      <c r="Q9" s="41"/>
      <c r="R9" s="40"/>
      <c r="S9" s="41"/>
      <c r="T9" s="92">
        <v>426</v>
      </c>
      <c r="U9" s="41">
        <v>9</v>
      </c>
      <c r="V9" s="40"/>
      <c r="W9" s="41"/>
      <c r="X9" s="40"/>
      <c r="Y9" s="41"/>
      <c r="Z9" s="40"/>
      <c r="AA9" s="41"/>
      <c r="AB9" s="40">
        <v>416</v>
      </c>
      <c r="AC9" s="41">
        <v>12</v>
      </c>
      <c r="AD9" s="40"/>
      <c r="AE9" s="41"/>
      <c r="AF9" s="40"/>
      <c r="AG9" s="40"/>
      <c r="AH9" s="41"/>
      <c r="AI9" s="40"/>
      <c r="AJ9" s="41"/>
      <c r="AK9" s="40"/>
      <c r="AL9" s="40"/>
      <c r="AM9" s="40"/>
      <c r="AN9" s="41"/>
      <c r="AO9" s="40">
        <v>180</v>
      </c>
      <c r="AP9" s="40">
        <v>287</v>
      </c>
      <c r="AQ9" s="41">
        <v>1</v>
      </c>
      <c r="AR9" s="40"/>
      <c r="AS9" s="40"/>
      <c r="AT9" s="41"/>
      <c r="AU9" s="40"/>
      <c r="AV9" s="57"/>
      <c r="AW9" s="57"/>
      <c r="AX9" s="83"/>
      <c r="AY9" s="40"/>
      <c r="AZ9" s="40"/>
      <c r="BA9" s="41"/>
      <c r="BB9" s="40"/>
      <c r="BC9" s="40"/>
      <c r="BD9" s="41"/>
      <c r="BE9" s="40">
        <v>400</v>
      </c>
      <c r="BF9" s="41">
        <v>5</v>
      </c>
      <c r="BG9" s="40">
        <v>430</v>
      </c>
      <c r="BH9" s="41">
        <v>4</v>
      </c>
      <c r="BI9" s="40">
        <v>281</v>
      </c>
      <c r="BJ9" s="40">
        <v>201</v>
      </c>
      <c r="BK9" s="40">
        <v>243</v>
      </c>
      <c r="BL9" s="40">
        <v>3</v>
      </c>
      <c r="BM9" s="57">
        <v>2</v>
      </c>
      <c r="BN9" s="41">
        <v>3</v>
      </c>
    </row>
    <row r="10" spans="1:66" ht="12.75">
      <c r="A10" s="42" t="s">
        <v>42</v>
      </c>
      <c r="B10" s="43">
        <v>3186</v>
      </c>
      <c r="C10" s="44">
        <f t="shared" si="0"/>
        <v>0.07972379158819837</v>
      </c>
      <c r="D10" s="89">
        <v>254</v>
      </c>
      <c r="E10" s="93"/>
      <c r="F10" s="46"/>
      <c r="G10" s="45"/>
      <c r="H10" s="46"/>
      <c r="I10" s="45">
        <v>200</v>
      </c>
      <c r="J10" s="46">
        <v>9</v>
      </c>
      <c r="K10" s="45"/>
      <c r="L10" s="45"/>
      <c r="M10" s="46"/>
      <c r="N10" s="45"/>
      <c r="O10" s="46"/>
      <c r="P10" s="45"/>
      <c r="Q10" s="46"/>
      <c r="R10" s="45"/>
      <c r="S10" s="46"/>
      <c r="T10" s="93"/>
      <c r="U10" s="46"/>
      <c r="V10" s="45">
        <v>198</v>
      </c>
      <c r="W10" s="46">
        <v>11</v>
      </c>
      <c r="X10" s="45"/>
      <c r="Y10" s="46"/>
      <c r="Z10" s="45"/>
      <c r="AA10" s="46"/>
      <c r="AB10" s="45">
        <v>214</v>
      </c>
      <c r="AC10" s="46">
        <v>11</v>
      </c>
      <c r="AD10" s="45"/>
      <c r="AE10" s="46"/>
      <c r="AF10" s="45"/>
      <c r="AG10" s="45"/>
      <c r="AH10" s="46"/>
      <c r="AI10" s="45"/>
      <c r="AJ10" s="46"/>
      <c r="AK10" s="45"/>
      <c r="AL10" s="45"/>
      <c r="AM10" s="45"/>
      <c r="AN10" s="46"/>
      <c r="AO10" s="45">
        <v>71</v>
      </c>
      <c r="AP10" s="45">
        <v>173</v>
      </c>
      <c r="AQ10" s="46">
        <v>0</v>
      </c>
      <c r="AR10" s="45"/>
      <c r="AS10" s="45"/>
      <c r="AT10" s="46"/>
      <c r="AU10" s="45"/>
      <c r="AV10" s="58"/>
      <c r="AW10" s="58"/>
      <c r="AX10" s="84"/>
      <c r="AY10" s="45"/>
      <c r="AZ10" s="45"/>
      <c r="BA10" s="46"/>
      <c r="BB10" s="45"/>
      <c r="BC10" s="45"/>
      <c r="BD10" s="46"/>
      <c r="BE10" s="45">
        <v>195</v>
      </c>
      <c r="BF10" s="46">
        <v>4</v>
      </c>
      <c r="BG10" s="45">
        <v>212</v>
      </c>
      <c r="BH10" s="46">
        <v>3</v>
      </c>
      <c r="BI10" s="45">
        <v>126</v>
      </c>
      <c r="BJ10" s="45">
        <v>107</v>
      </c>
      <c r="BK10" s="45">
        <v>137</v>
      </c>
      <c r="BL10" s="45">
        <v>0</v>
      </c>
      <c r="BM10" s="58">
        <v>0</v>
      </c>
      <c r="BN10" s="46">
        <v>0</v>
      </c>
    </row>
    <row r="11" spans="1:66" ht="12.75">
      <c r="A11" s="37" t="s">
        <v>43</v>
      </c>
      <c r="B11" s="38">
        <v>3357</v>
      </c>
      <c r="C11" s="39">
        <f t="shared" si="0"/>
        <v>0.23532916294310396</v>
      </c>
      <c r="D11" s="88">
        <v>790</v>
      </c>
      <c r="E11" s="92"/>
      <c r="F11" s="41"/>
      <c r="G11" s="40"/>
      <c r="H11" s="41"/>
      <c r="I11" s="40">
        <v>698</v>
      </c>
      <c r="J11" s="41">
        <v>11</v>
      </c>
      <c r="K11" s="40"/>
      <c r="L11" s="40"/>
      <c r="M11" s="41"/>
      <c r="N11" s="40"/>
      <c r="O11" s="41"/>
      <c r="P11" s="40"/>
      <c r="Q11" s="41"/>
      <c r="R11" s="40"/>
      <c r="S11" s="41"/>
      <c r="T11" s="92">
        <v>684</v>
      </c>
      <c r="U11" s="41">
        <v>14</v>
      </c>
      <c r="V11" s="40"/>
      <c r="W11" s="41"/>
      <c r="X11" s="40"/>
      <c r="Y11" s="41"/>
      <c r="Z11" s="40"/>
      <c r="AA11" s="41"/>
      <c r="AB11" s="40">
        <v>690</v>
      </c>
      <c r="AC11" s="41">
        <v>23</v>
      </c>
      <c r="AD11" s="40"/>
      <c r="AE11" s="41"/>
      <c r="AF11" s="40"/>
      <c r="AG11" s="40"/>
      <c r="AH11" s="41"/>
      <c r="AI11" s="40"/>
      <c r="AJ11" s="41"/>
      <c r="AK11" s="40"/>
      <c r="AL11" s="40"/>
      <c r="AM11" s="40"/>
      <c r="AN11" s="41"/>
      <c r="AO11" s="40">
        <v>251</v>
      </c>
      <c r="AP11" s="40">
        <v>525</v>
      </c>
      <c r="AQ11" s="41">
        <v>2</v>
      </c>
      <c r="AR11" s="40"/>
      <c r="AS11" s="40"/>
      <c r="AT11" s="41"/>
      <c r="AU11" s="40"/>
      <c r="AV11" s="57"/>
      <c r="AW11" s="57"/>
      <c r="AX11" s="83"/>
      <c r="AY11" s="40"/>
      <c r="AZ11" s="40"/>
      <c r="BA11" s="41"/>
      <c r="BB11" s="40"/>
      <c r="BC11" s="40"/>
      <c r="BD11" s="41"/>
      <c r="BE11" s="40">
        <v>643</v>
      </c>
      <c r="BF11" s="41">
        <v>9</v>
      </c>
      <c r="BG11" s="40">
        <v>676</v>
      </c>
      <c r="BH11" s="41">
        <v>11</v>
      </c>
      <c r="BI11" s="40">
        <v>479</v>
      </c>
      <c r="BJ11" s="40">
        <v>353</v>
      </c>
      <c r="BK11" s="40">
        <v>424</v>
      </c>
      <c r="BL11" s="40">
        <v>7</v>
      </c>
      <c r="BM11" s="57">
        <v>3</v>
      </c>
      <c r="BN11" s="41">
        <v>2</v>
      </c>
    </row>
    <row r="12" spans="1:66" ht="12.75">
      <c r="A12" s="42" t="s">
        <v>44</v>
      </c>
      <c r="B12" s="43">
        <v>2188</v>
      </c>
      <c r="C12" s="44">
        <f t="shared" si="0"/>
        <v>0.09049360146252285</v>
      </c>
      <c r="D12" s="89">
        <v>198</v>
      </c>
      <c r="E12" s="93"/>
      <c r="F12" s="46"/>
      <c r="G12" s="45"/>
      <c r="H12" s="46"/>
      <c r="I12" s="45">
        <v>157</v>
      </c>
      <c r="J12" s="46">
        <v>4</v>
      </c>
      <c r="K12" s="45"/>
      <c r="L12" s="45"/>
      <c r="M12" s="46"/>
      <c r="N12" s="45"/>
      <c r="O12" s="46"/>
      <c r="P12" s="45"/>
      <c r="Q12" s="46"/>
      <c r="R12" s="45"/>
      <c r="S12" s="46"/>
      <c r="T12" s="93"/>
      <c r="U12" s="46"/>
      <c r="V12" s="45">
        <v>159</v>
      </c>
      <c r="W12" s="46">
        <v>4</v>
      </c>
      <c r="X12" s="45"/>
      <c r="Y12" s="46"/>
      <c r="Z12" s="45"/>
      <c r="AA12" s="46"/>
      <c r="AB12" s="45">
        <v>175</v>
      </c>
      <c r="AC12" s="46">
        <v>2</v>
      </c>
      <c r="AD12" s="45"/>
      <c r="AE12" s="46"/>
      <c r="AF12" s="45"/>
      <c r="AG12" s="45"/>
      <c r="AH12" s="46"/>
      <c r="AI12" s="45"/>
      <c r="AJ12" s="46"/>
      <c r="AK12" s="45"/>
      <c r="AL12" s="45"/>
      <c r="AM12" s="45"/>
      <c r="AN12" s="46"/>
      <c r="AO12" s="45">
        <v>50</v>
      </c>
      <c r="AP12" s="45">
        <v>140</v>
      </c>
      <c r="AQ12" s="46">
        <v>1</v>
      </c>
      <c r="AR12" s="45"/>
      <c r="AS12" s="45"/>
      <c r="AT12" s="46"/>
      <c r="AU12" s="45"/>
      <c r="AV12" s="58"/>
      <c r="AW12" s="58"/>
      <c r="AX12" s="84"/>
      <c r="AY12" s="45"/>
      <c r="AZ12" s="45"/>
      <c r="BA12" s="46"/>
      <c r="BB12" s="45"/>
      <c r="BC12" s="45"/>
      <c r="BD12" s="46"/>
      <c r="BE12" s="45">
        <v>149</v>
      </c>
      <c r="BF12" s="46">
        <v>2</v>
      </c>
      <c r="BG12" s="45">
        <v>169</v>
      </c>
      <c r="BH12" s="46">
        <v>1</v>
      </c>
      <c r="BI12" s="45">
        <v>116</v>
      </c>
      <c r="BJ12" s="45">
        <v>97</v>
      </c>
      <c r="BK12" s="45">
        <v>104</v>
      </c>
      <c r="BL12" s="45">
        <v>1</v>
      </c>
      <c r="BM12" s="58">
        <v>1</v>
      </c>
      <c r="BN12" s="46">
        <v>0</v>
      </c>
    </row>
    <row r="13" spans="1:66" ht="12.75">
      <c r="A13" s="37" t="s">
        <v>45</v>
      </c>
      <c r="B13" s="38">
        <v>1523</v>
      </c>
      <c r="C13" s="39">
        <f t="shared" si="0"/>
        <v>0.16414970453053185</v>
      </c>
      <c r="D13" s="88">
        <v>250</v>
      </c>
      <c r="E13" s="92"/>
      <c r="F13" s="41"/>
      <c r="G13" s="40"/>
      <c r="H13" s="41"/>
      <c r="I13" s="40">
        <v>207</v>
      </c>
      <c r="J13" s="41">
        <v>2</v>
      </c>
      <c r="K13" s="40"/>
      <c r="L13" s="40"/>
      <c r="M13" s="41"/>
      <c r="N13" s="40"/>
      <c r="O13" s="41"/>
      <c r="P13" s="40"/>
      <c r="Q13" s="41"/>
      <c r="R13" s="40"/>
      <c r="S13" s="41"/>
      <c r="T13" s="92"/>
      <c r="U13" s="41"/>
      <c r="V13" s="40">
        <v>207</v>
      </c>
      <c r="W13" s="41">
        <v>4</v>
      </c>
      <c r="X13" s="40"/>
      <c r="Y13" s="41"/>
      <c r="Z13" s="40"/>
      <c r="AA13" s="41"/>
      <c r="AB13" s="40">
        <v>212</v>
      </c>
      <c r="AC13" s="41">
        <v>7</v>
      </c>
      <c r="AD13" s="40"/>
      <c r="AE13" s="41"/>
      <c r="AF13" s="40"/>
      <c r="AG13" s="40"/>
      <c r="AH13" s="41"/>
      <c r="AI13" s="40"/>
      <c r="AJ13" s="41"/>
      <c r="AK13" s="40"/>
      <c r="AL13" s="40"/>
      <c r="AM13" s="40"/>
      <c r="AN13" s="41"/>
      <c r="AO13" s="40">
        <v>72</v>
      </c>
      <c r="AP13" s="40">
        <v>168</v>
      </c>
      <c r="AQ13" s="41">
        <v>1</v>
      </c>
      <c r="AR13" s="40"/>
      <c r="AS13" s="40"/>
      <c r="AT13" s="41"/>
      <c r="AU13" s="40"/>
      <c r="AV13" s="57"/>
      <c r="AW13" s="57"/>
      <c r="AX13" s="83"/>
      <c r="AY13" s="40"/>
      <c r="AZ13" s="40"/>
      <c r="BA13" s="41"/>
      <c r="BB13" s="40"/>
      <c r="BC13" s="40"/>
      <c r="BD13" s="41"/>
      <c r="BE13" s="40">
        <v>190</v>
      </c>
      <c r="BF13" s="41">
        <v>2</v>
      </c>
      <c r="BG13" s="40">
        <v>205</v>
      </c>
      <c r="BH13" s="41">
        <v>1</v>
      </c>
      <c r="BI13" s="40">
        <v>142</v>
      </c>
      <c r="BJ13" s="40">
        <v>114</v>
      </c>
      <c r="BK13" s="40">
        <v>127</v>
      </c>
      <c r="BL13" s="40">
        <v>1</v>
      </c>
      <c r="BM13" s="57">
        <v>1</v>
      </c>
      <c r="BN13" s="41">
        <v>1</v>
      </c>
    </row>
    <row r="14" spans="1:66" ht="12.75">
      <c r="A14" s="42" t="s">
        <v>46</v>
      </c>
      <c r="B14" s="43">
        <v>2804</v>
      </c>
      <c r="C14" s="44">
        <f t="shared" si="0"/>
        <v>0.11554921540656206</v>
      </c>
      <c r="D14" s="89">
        <v>324</v>
      </c>
      <c r="E14" s="93"/>
      <c r="F14" s="46"/>
      <c r="G14" s="45"/>
      <c r="H14" s="46"/>
      <c r="I14" s="45">
        <v>266</v>
      </c>
      <c r="J14" s="46">
        <v>7</v>
      </c>
      <c r="K14" s="45"/>
      <c r="L14" s="45"/>
      <c r="M14" s="46"/>
      <c r="N14" s="45"/>
      <c r="O14" s="46"/>
      <c r="P14" s="45"/>
      <c r="Q14" s="46"/>
      <c r="R14" s="45"/>
      <c r="S14" s="46"/>
      <c r="T14" s="93"/>
      <c r="U14" s="46"/>
      <c r="V14" s="45">
        <v>271</v>
      </c>
      <c r="W14" s="46">
        <v>5</v>
      </c>
      <c r="X14" s="45"/>
      <c r="Y14" s="46"/>
      <c r="Z14" s="45"/>
      <c r="AA14" s="46"/>
      <c r="AB14" s="45">
        <v>279</v>
      </c>
      <c r="AC14" s="46">
        <v>9</v>
      </c>
      <c r="AD14" s="45"/>
      <c r="AE14" s="46"/>
      <c r="AF14" s="45"/>
      <c r="AG14" s="45"/>
      <c r="AH14" s="46"/>
      <c r="AI14" s="45"/>
      <c r="AJ14" s="46"/>
      <c r="AK14" s="45"/>
      <c r="AL14" s="45"/>
      <c r="AM14" s="45"/>
      <c r="AN14" s="46"/>
      <c r="AO14" s="45">
        <v>96</v>
      </c>
      <c r="AP14" s="45">
        <v>224</v>
      </c>
      <c r="AQ14" s="46">
        <v>1</v>
      </c>
      <c r="AR14" s="45"/>
      <c r="AS14" s="45"/>
      <c r="AT14" s="46"/>
      <c r="AU14" s="45"/>
      <c r="AV14" s="58"/>
      <c r="AW14" s="58"/>
      <c r="AX14" s="84"/>
      <c r="AY14" s="45"/>
      <c r="AZ14" s="45"/>
      <c r="BA14" s="46"/>
      <c r="BB14" s="45"/>
      <c r="BC14" s="45"/>
      <c r="BD14" s="46"/>
      <c r="BE14" s="45">
        <v>249</v>
      </c>
      <c r="BF14" s="46">
        <v>3</v>
      </c>
      <c r="BG14" s="45">
        <v>271</v>
      </c>
      <c r="BH14" s="46">
        <v>4</v>
      </c>
      <c r="BI14" s="45">
        <v>168</v>
      </c>
      <c r="BJ14" s="45">
        <v>143</v>
      </c>
      <c r="BK14" s="45">
        <v>194</v>
      </c>
      <c r="BL14" s="45">
        <v>2</v>
      </c>
      <c r="BM14" s="58">
        <v>3</v>
      </c>
      <c r="BN14" s="46">
        <v>1</v>
      </c>
    </row>
    <row r="15" spans="1:66" ht="12.75">
      <c r="A15" s="37" t="s">
        <v>47</v>
      </c>
      <c r="B15" s="38">
        <v>1086</v>
      </c>
      <c r="C15" s="39">
        <f t="shared" si="0"/>
        <v>0.15561694290976058</v>
      </c>
      <c r="D15" s="88">
        <v>169</v>
      </c>
      <c r="E15" s="92"/>
      <c r="F15" s="41"/>
      <c r="G15" s="40"/>
      <c r="H15" s="41"/>
      <c r="I15" s="40">
        <v>139</v>
      </c>
      <c r="J15" s="41">
        <v>5</v>
      </c>
      <c r="K15" s="40"/>
      <c r="L15" s="40"/>
      <c r="M15" s="41"/>
      <c r="N15" s="40"/>
      <c r="O15" s="41"/>
      <c r="P15" s="40"/>
      <c r="Q15" s="41"/>
      <c r="R15" s="40">
        <v>114</v>
      </c>
      <c r="S15" s="41">
        <v>3</v>
      </c>
      <c r="T15" s="92"/>
      <c r="U15" s="41"/>
      <c r="V15" s="40"/>
      <c r="W15" s="41"/>
      <c r="X15" s="40"/>
      <c r="Y15" s="41"/>
      <c r="Z15" s="40"/>
      <c r="AA15" s="41"/>
      <c r="AB15" s="40">
        <v>142</v>
      </c>
      <c r="AC15" s="41">
        <v>2</v>
      </c>
      <c r="AD15" s="40"/>
      <c r="AE15" s="41"/>
      <c r="AF15" s="40"/>
      <c r="AG15" s="40"/>
      <c r="AH15" s="41"/>
      <c r="AI15" s="40"/>
      <c r="AJ15" s="41"/>
      <c r="AK15" s="40"/>
      <c r="AL15" s="40"/>
      <c r="AM15" s="40"/>
      <c r="AN15" s="41"/>
      <c r="AO15" s="40">
        <v>35</v>
      </c>
      <c r="AP15" s="40">
        <v>124</v>
      </c>
      <c r="AQ15" s="41">
        <v>1</v>
      </c>
      <c r="AR15" s="40"/>
      <c r="AS15" s="40"/>
      <c r="AT15" s="41"/>
      <c r="AU15" s="40"/>
      <c r="AV15" s="57"/>
      <c r="AW15" s="57"/>
      <c r="AX15" s="83"/>
      <c r="AY15" s="40"/>
      <c r="AZ15" s="40"/>
      <c r="BA15" s="41"/>
      <c r="BB15" s="40"/>
      <c r="BC15" s="40"/>
      <c r="BD15" s="41"/>
      <c r="BE15" s="40">
        <v>126</v>
      </c>
      <c r="BF15" s="41">
        <v>2</v>
      </c>
      <c r="BG15" s="40">
        <v>138</v>
      </c>
      <c r="BH15" s="41">
        <v>2</v>
      </c>
      <c r="BI15" s="40">
        <v>89</v>
      </c>
      <c r="BJ15" s="40">
        <v>74</v>
      </c>
      <c r="BK15" s="40">
        <v>96</v>
      </c>
      <c r="BL15" s="40">
        <v>2</v>
      </c>
      <c r="BM15" s="57">
        <v>1</v>
      </c>
      <c r="BN15" s="41">
        <v>1</v>
      </c>
    </row>
    <row r="16" spans="1:66" ht="12.75">
      <c r="A16" s="42" t="s">
        <v>48</v>
      </c>
      <c r="B16" s="43">
        <v>736</v>
      </c>
      <c r="C16" s="44">
        <f t="shared" si="0"/>
        <v>0.22554347826086957</v>
      </c>
      <c r="D16" s="89">
        <v>166</v>
      </c>
      <c r="E16" s="93"/>
      <c r="F16" s="46"/>
      <c r="G16" s="45"/>
      <c r="H16" s="46"/>
      <c r="I16" s="45">
        <v>145</v>
      </c>
      <c r="J16" s="46">
        <v>2</v>
      </c>
      <c r="K16" s="45"/>
      <c r="L16" s="45"/>
      <c r="M16" s="46"/>
      <c r="N16" s="45"/>
      <c r="O16" s="46"/>
      <c r="P16" s="45"/>
      <c r="Q16" s="46"/>
      <c r="R16" s="45"/>
      <c r="S16" s="46"/>
      <c r="T16" s="93">
        <v>144</v>
      </c>
      <c r="U16" s="46">
        <v>2</v>
      </c>
      <c r="V16" s="45"/>
      <c r="W16" s="46"/>
      <c r="X16" s="45"/>
      <c r="Y16" s="46"/>
      <c r="Z16" s="45"/>
      <c r="AA16" s="46"/>
      <c r="AB16" s="45">
        <v>138</v>
      </c>
      <c r="AC16" s="46">
        <v>8</v>
      </c>
      <c r="AD16" s="45"/>
      <c r="AE16" s="46"/>
      <c r="AF16" s="45"/>
      <c r="AG16" s="45"/>
      <c r="AH16" s="46"/>
      <c r="AI16" s="45"/>
      <c r="AJ16" s="46"/>
      <c r="AK16" s="45"/>
      <c r="AL16" s="45"/>
      <c r="AM16" s="45"/>
      <c r="AN16" s="46"/>
      <c r="AO16" s="45">
        <v>59</v>
      </c>
      <c r="AP16" s="45">
        <v>103</v>
      </c>
      <c r="AQ16" s="46">
        <v>1</v>
      </c>
      <c r="AR16" s="45"/>
      <c r="AS16" s="45"/>
      <c r="AT16" s="46"/>
      <c r="AU16" s="45"/>
      <c r="AV16" s="58"/>
      <c r="AW16" s="58"/>
      <c r="AX16" s="84"/>
      <c r="AY16" s="45"/>
      <c r="AZ16" s="45"/>
      <c r="BA16" s="46"/>
      <c r="BB16" s="45"/>
      <c r="BC16" s="45"/>
      <c r="BD16" s="46"/>
      <c r="BE16" s="45">
        <v>130</v>
      </c>
      <c r="BF16" s="46">
        <v>4</v>
      </c>
      <c r="BG16" s="45">
        <v>143</v>
      </c>
      <c r="BH16" s="46">
        <v>4</v>
      </c>
      <c r="BI16" s="45">
        <v>104</v>
      </c>
      <c r="BJ16" s="45">
        <v>75</v>
      </c>
      <c r="BK16" s="45">
        <v>88</v>
      </c>
      <c r="BL16" s="45">
        <v>4</v>
      </c>
      <c r="BM16" s="58">
        <v>1</v>
      </c>
      <c r="BN16" s="46">
        <v>1</v>
      </c>
    </row>
    <row r="17" spans="1:66" ht="12.75">
      <c r="A17" s="37" t="s">
        <v>49</v>
      </c>
      <c r="B17" s="38">
        <v>1216</v>
      </c>
      <c r="C17" s="39">
        <f t="shared" si="0"/>
        <v>0.10526315789473684</v>
      </c>
      <c r="D17" s="88">
        <v>128</v>
      </c>
      <c r="E17" s="92"/>
      <c r="F17" s="41"/>
      <c r="G17" s="40"/>
      <c r="H17" s="41"/>
      <c r="I17" s="40">
        <v>110</v>
      </c>
      <c r="J17" s="41">
        <v>3</v>
      </c>
      <c r="K17" s="40"/>
      <c r="L17" s="40"/>
      <c r="M17" s="41"/>
      <c r="N17" s="40"/>
      <c r="O17" s="41"/>
      <c r="P17" s="40"/>
      <c r="Q17" s="41"/>
      <c r="R17" s="40"/>
      <c r="S17" s="41"/>
      <c r="T17" s="92"/>
      <c r="U17" s="41"/>
      <c r="V17" s="40">
        <v>112</v>
      </c>
      <c r="W17" s="41">
        <v>3</v>
      </c>
      <c r="X17" s="40"/>
      <c r="Y17" s="41"/>
      <c r="Z17" s="40"/>
      <c r="AA17" s="41"/>
      <c r="AB17" s="40">
        <v>114</v>
      </c>
      <c r="AC17" s="41">
        <v>3</v>
      </c>
      <c r="AD17" s="40"/>
      <c r="AE17" s="41"/>
      <c r="AF17" s="40"/>
      <c r="AG17" s="40"/>
      <c r="AH17" s="41"/>
      <c r="AI17" s="40"/>
      <c r="AJ17" s="41"/>
      <c r="AK17" s="40"/>
      <c r="AL17" s="40"/>
      <c r="AM17" s="40"/>
      <c r="AN17" s="41"/>
      <c r="AO17" s="40">
        <v>45</v>
      </c>
      <c r="AP17" s="40">
        <v>76</v>
      </c>
      <c r="AQ17" s="41">
        <v>1</v>
      </c>
      <c r="AR17" s="40"/>
      <c r="AS17" s="40"/>
      <c r="AT17" s="41"/>
      <c r="AU17" s="40"/>
      <c r="AV17" s="57"/>
      <c r="AW17" s="57"/>
      <c r="AX17" s="83"/>
      <c r="AY17" s="40"/>
      <c r="AZ17" s="40"/>
      <c r="BA17" s="41"/>
      <c r="BB17" s="40"/>
      <c r="BC17" s="40"/>
      <c r="BD17" s="41"/>
      <c r="BE17" s="40">
        <v>92</v>
      </c>
      <c r="BF17" s="41">
        <v>2</v>
      </c>
      <c r="BG17" s="40">
        <v>110</v>
      </c>
      <c r="BH17" s="41">
        <v>2</v>
      </c>
      <c r="BI17" s="40">
        <v>62</v>
      </c>
      <c r="BJ17" s="40">
        <v>54</v>
      </c>
      <c r="BK17" s="40">
        <v>62</v>
      </c>
      <c r="BL17" s="40">
        <v>1</v>
      </c>
      <c r="BM17" s="57">
        <v>0</v>
      </c>
      <c r="BN17" s="41">
        <v>0</v>
      </c>
    </row>
    <row r="18" spans="1:66" ht="12.75">
      <c r="A18" s="42" t="s">
        <v>50</v>
      </c>
      <c r="B18" s="43">
        <v>2292</v>
      </c>
      <c r="C18" s="44">
        <f t="shared" si="0"/>
        <v>0.15575916230366493</v>
      </c>
      <c r="D18" s="89">
        <v>357</v>
      </c>
      <c r="E18" s="93"/>
      <c r="F18" s="46"/>
      <c r="G18" s="45"/>
      <c r="H18" s="46"/>
      <c r="I18" s="45">
        <v>296</v>
      </c>
      <c r="J18" s="46">
        <v>3</v>
      </c>
      <c r="K18" s="45"/>
      <c r="L18" s="45"/>
      <c r="M18" s="46"/>
      <c r="N18" s="45"/>
      <c r="O18" s="46"/>
      <c r="P18" s="45"/>
      <c r="Q18" s="46"/>
      <c r="R18" s="45"/>
      <c r="S18" s="46"/>
      <c r="T18" s="93"/>
      <c r="U18" s="46"/>
      <c r="V18" s="45">
        <v>300</v>
      </c>
      <c r="W18" s="46">
        <v>4</v>
      </c>
      <c r="X18" s="45"/>
      <c r="Y18" s="46"/>
      <c r="Z18" s="45"/>
      <c r="AA18" s="46"/>
      <c r="AB18" s="45">
        <v>296</v>
      </c>
      <c r="AC18" s="46">
        <v>5</v>
      </c>
      <c r="AD18" s="45"/>
      <c r="AE18" s="46"/>
      <c r="AF18" s="45"/>
      <c r="AG18" s="45"/>
      <c r="AH18" s="46"/>
      <c r="AI18" s="45"/>
      <c r="AJ18" s="46"/>
      <c r="AK18" s="45"/>
      <c r="AL18" s="45"/>
      <c r="AM18" s="45"/>
      <c r="AN18" s="46"/>
      <c r="AO18" s="45">
        <v>79</v>
      </c>
      <c r="AP18" s="45">
        <v>264</v>
      </c>
      <c r="AQ18" s="46">
        <v>1</v>
      </c>
      <c r="AR18" s="45"/>
      <c r="AS18" s="45"/>
      <c r="AT18" s="46"/>
      <c r="AU18" s="45"/>
      <c r="AV18" s="58"/>
      <c r="AW18" s="58"/>
      <c r="AX18" s="84"/>
      <c r="AY18" s="45"/>
      <c r="AZ18" s="45"/>
      <c r="BA18" s="46"/>
      <c r="BB18" s="45"/>
      <c r="BC18" s="45"/>
      <c r="BD18" s="46"/>
      <c r="BE18" s="45">
        <v>264</v>
      </c>
      <c r="BF18" s="46">
        <v>2</v>
      </c>
      <c r="BG18" s="45">
        <v>287</v>
      </c>
      <c r="BH18" s="46">
        <v>2</v>
      </c>
      <c r="BI18" s="45">
        <v>184</v>
      </c>
      <c r="BJ18" s="45">
        <v>142</v>
      </c>
      <c r="BK18" s="45">
        <v>202</v>
      </c>
      <c r="BL18" s="45">
        <v>1</v>
      </c>
      <c r="BM18" s="58">
        <v>0</v>
      </c>
      <c r="BN18" s="46">
        <v>0</v>
      </c>
    </row>
    <row r="19" spans="1:66" ht="12.75">
      <c r="A19" s="37" t="s">
        <v>51</v>
      </c>
      <c r="B19" s="38">
        <v>2716</v>
      </c>
      <c r="C19" s="39">
        <f t="shared" si="0"/>
        <v>0.18556701030927836</v>
      </c>
      <c r="D19" s="88">
        <v>504</v>
      </c>
      <c r="E19" s="92"/>
      <c r="F19" s="41"/>
      <c r="G19" s="40"/>
      <c r="H19" s="41"/>
      <c r="I19" s="40">
        <v>446</v>
      </c>
      <c r="J19" s="41">
        <v>7</v>
      </c>
      <c r="K19" s="40"/>
      <c r="L19" s="40"/>
      <c r="M19" s="41"/>
      <c r="N19" s="40"/>
      <c r="O19" s="41"/>
      <c r="P19" s="40"/>
      <c r="Q19" s="41"/>
      <c r="R19" s="40"/>
      <c r="S19" s="41"/>
      <c r="T19" s="92">
        <v>436</v>
      </c>
      <c r="U19" s="41">
        <v>7</v>
      </c>
      <c r="V19" s="40"/>
      <c r="W19" s="41"/>
      <c r="X19" s="40"/>
      <c r="Y19" s="41"/>
      <c r="Z19" s="40"/>
      <c r="AA19" s="41"/>
      <c r="AB19" s="40">
        <v>455</v>
      </c>
      <c r="AC19" s="41">
        <v>6</v>
      </c>
      <c r="AD19" s="40"/>
      <c r="AE19" s="41"/>
      <c r="AF19" s="40"/>
      <c r="AG19" s="40"/>
      <c r="AH19" s="41"/>
      <c r="AI19" s="40"/>
      <c r="AJ19" s="41"/>
      <c r="AK19" s="40"/>
      <c r="AL19" s="40"/>
      <c r="AM19" s="40"/>
      <c r="AN19" s="41"/>
      <c r="AO19" s="40">
        <v>151</v>
      </c>
      <c r="AP19" s="40">
        <v>335</v>
      </c>
      <c r="AQ19" s="41">
        <v>3</v>
      </c>
      <c r="AR19" s="40"/>
      <c r="AS19" s="40"/>
      <c r="AT19" s="41"/>
      <c r="AU19" s="40"/>
      <c r="AV19" s="57"/>
      <c r="AW19" s="57"/>
      <c r="AX19" s="83"/>
      <c r="AY19" s="40"/>
      <c r="AZ19" s="40"/>
      <c r="BA19" s="41"/>
      <c r="BB19" s="40"/>
      <c r="BC19" s="40"/>
      <c r="BD19" s="41"/>
      <c r="BE19" s="40">
        <v>397</v>
      </c>
      <c r="BF19" s="41">
        <v>3</v>
      </c>
      <c r="BG19" s="40">
        <v>438</v>
      </c>
      <c r="BH19" s="41">
        <v>3</v>
      </c>
      <c r="BI19" s="40">
        <v>261</v>
      </c>
      <c r="BJ19" s="40">
        <v>193</v>
      </c>
      <c r="BK19" s="40">
        <v>326</v>
      </c>
      <c r="BL19" s="40">
        <v>3</v>
      </c>
      <c r="BM19" s="57">
        <v>2</v>
      </c>
      <c r="BN19" s="41">
        <v>1</v>
      </c>
    </row>
    <row r="20" spans="1:66" ht="12.75">
      <c r="A20" s="42" t="s">
        <v>52</v>
      </c>
      <c r="B20" s="43">
        <v>1044</v>
      </c>
      <c r="C20" s="44">
        <f t="shared" si="0"/>
        <v>0.2231800766283525</v>
      </c>
      <c r="D20" s="89">
        <v>233</v>
      </c>
      <c r="E20" s="93"/>
      <c r="F20" s="46"/>
      <c r="G20" s="45"/>
      <c r="H20" s="46"/>
      <c r="I20" s="45">
        <v>200</v>
      </c>
      <c r="J20" s="46">
        <v>7</v>
      </c>
      <c r="K20" s="45"/>
      <c r="L20" s="45"/>
      <c r="M20" s="46"/>
      <c r="N20" s="45"/>
      <c r="O20" s="46"/>
      <c r="P20" s="45"/>
      <c r="Q20" s="46"/>
      <c r="R20" s="45"/>
      <c r="S20" s="46"/>
      <c r="T20" s="93"/>
      <c r="U20" s="46"/>
      <c r="V20" s="45">
        <v>198</v>
      </c>
      <c r="W20" s="46">
        <v>6</v>
      </c>
      <c r="X20" s="45"/>
      <c r="Y20" s="46"/>
      <c r="Z20" s="45"/>
      <c r="AA20" s="46"/>
      <c r="AB20" s="45">
        <v>201</v>
      </c>
      <c r="AC20" s="46">
        <v>6</v>
      </c>
      <c r="AD20" s="45"/>
      <c r="AE20" s="46"/>
      <c r="AF20" s="45"/>
      <c r="AG20" s="45"/>
      <c r="AH20" s="46"/>
      <c r="AI20" s="45"/>
      <c r="AJ20" s="46"/>
      <c r="AK20" s="45"/>
      <c r="AL20" s="45"/>
      <c r="AM20" s="45"/>
      <c r="AN20" s="46"/>
      <c r="AO20" s="45">
        <v>59</v>
      </c>
      <c r="AP20" s="45">
        <v>172</v>
      </c>
      <c r="AQ20" s="46">
        <v>0</v>
      </c>
      <c r="AR20" s="45"/>
      <c r="AS20" s="45"/>
      <c r="AT20" s="46"/>
      <c r="AU20" s="45"/>
      <c r="AV20" s="58"/>
      <c r="AW20" s="58"/>
      <c r="AX20" s="84"/>
      <c r="AY20" s="45"/>
      <c r="AZ20" s="45"/>
      <c r="BA20" s="46"/>
      <c r="BB20" s="45"/>
      <c r="BC20" s="45"/>
      <c r="BD20" s="46"/>
      <c r="BE20" s="45">
        <v>187</v>
      </c>
      <c r="BF20" s="46">
        <v>2</v>
      </c>
      <c r="BG20" s="45">
        <v>204</v>
      </c>
      <c r="BH20" s="46">
        <v>3</v>
      </c>
      <c r="BI20" s="45">
        <v>161</v>
      </c>
      <c r="BJ20" s="45">
        <v>123</v>
      </c>
      <c r="BK20" s="45">
        <v>125</v>
      </c>
      <c r="BL20" s="45">
        <v>1</v>
      </c>
      <c r="BM20" s="58">
        <v>1</v>
      </c>
      <c r="BN20" s="46">
        <v>1</v>
      </c>
    </row>
    <row r="21" spans="1:66" ht="12.75">
      <c r="A21" s="42" t="s">
        <v>88</v>
      </c>
      <c r="B21" s="43">
        <v>3405</v>
      </c>
      <c r="C21" s="44">
        <f t="shared" si="0"/>
        <v>0.26284875183553597</v>
      </c>
      <c r="D21" s="89">
        <v>895</v>
      </c>
      <c r="E21" s="93"/>
      <c r="F21" s="46"/>
      <c r="G21" s="45"/>
      <c r="H21" s="46"/>
      <c r="I21" s="45">
        <v>777</v>
      </c>
      <c r="J21" s="46">
        <v>12</v>
      </c>
      <c r="K21" s="45"/>
      <c r="L21" s="45"/>
      <c r="M21" s="46"/>
      <c r="N21" s="45"/>
      <c r="O21" s="46"/>
      <c r="P21" s="45"/>
      <c r="Q21" s="46"/>
      <c r="R21" s="45"/>
      <c r="S21" s="46"/>
      <c r="T21" s="93"/>
      <c r="U21" s="46"/>
      <c r="V21" s="45">
        <v>781</v>
      </c>
      <c r="W21" s="46">
        <v>10</v>
      </c>
      <c r="X21" s="45"/>
      <c r="Y21" s="46"/>
      <c r="Z21" s="45"/>
      <c r="AA21" s="46"/>
      <c r="AB21" s="45">
        <v>772</v>
      </c>
      <c r="AC21" s="46">
        <v>19</v>
      </c>
      <c r="AD21" s="45"/>
      <c r="AE21" s="46"/>
      <c r="AF21" s="45"/>
      <c r="AG21" s="45"/>
      <c r="AH21" s="46"/>
      <c r="AI21" s="45"/>
      <c r="AJ21" s="46"/>
      <c r="AK21" s="45"/>
      <c r="AL21" s="45"/>
      <c r="AM21" s="45"/>
      <c r="AN21" s="46"/>
      <c r="AO21" s="45">
        <v>231</v>
      </c>
      <c r="AP21" s="45">
        <v>648</v>
      </c>
      <c r="AQ21" s="46">
        <v>2</v>
      </c>
      <c r="AR21" s="45"/>
      <c r="AS21" s="45"/>
      <c r="AT21" s="46"/>
      <c r="AU21" s="45"/>
      <c r="AV21" s="58"/>
      <c r="AW21" s="58"/>
      <c r="AX21" s="84"/>
      <c r="AY21" s="45"/>
      <c r="AZ21" s="45"/>
      <c r="BA21" s="46"/>
      <c r="BB21" s="45"/>
      <c r="BC21" s="45"/>
      <c r="BD21" s="46"/>
      <c r="BE21" s="45">
        <v>709</v>
      </c>
      <c r="BF21" s="46">
        <v>9</v>
      </c>
      <c r="BG21" s="45">
        <v>757</v>
      </c>
      <c r="BH21" s="46">
        <v>12</v>
      </c>
      <c r="BI21" s="45">
        <v>514</v>
      </c>
      <c r="BJ21" s="45">
        <v>385</v>
      </c>
      <c r="BK21" s="45">
        <v>453</v>
      </c>
      <c r="BL21" s="45">
        <v>4</v>
      </c>
      <c r="BM21" s="58">
        <v>2</v>
      </c>
      <c r="BN21" s="46">
        <v>1</v>
      </c>
    </row>
    <row r="22" spans="1:66" ht="12.75">
      <c r="A22" s="37" t="s">
        <v>89</v>
      </c>
      <c r="B22" s="38">
        <v>1138</v>
      </c>
      <c r="C22" s="39">
        <f t="shared" si="0"/>
        <v>0.18892794376098418</v>
      </c>
      <c r="D22" s="88">
        <v>215</v>
      </c>
      <c r="E22" s="92"/>
      <c r="F22" s="41"/>
      <c r="G22" s="40"/>
      <c r="H22" s="41"/>
      <c r="I22" s="40">
        <v>185</v>
      </c>
      <c r="J22" s="41">
        <v>2</v>
      </c>
      <c r="K22" s="40"/>
      <c r="L22" s="40"/>
      <c r="M22" s="41"/>
      <c r="N22" s="40"/>
      <c r="O22" s="41"/>
      <c r="P22" s="40"/>
      <c r="Q22" s="41"/>
      <c r="R22" s="40">
        <v>150</v>
      </c>
      <c r="S22" s="41">
        <v>6</v>
      </c>
      <c r="T22" s="92"/>
      <c r="U22" s="41"/>
      <c r="V22" s="40"/>
      <c r="W22" s="41"/>
      <c r="X22" s="40"/>
      <c r="Y22" s="41"/>
      <c r="Z22" s="40"/>
      <c r="AA22" s="41"/>
      <c r="AB22" s="40">
        <v>190</v>
      </c>
      <c r="AC22" s="41">
        <v>5</v>
      </c>
      <c r="AD22" s="40"/>
      <c r="AE22" s="41"/>
      <c r="AF22" s="40"/>
      <c r="AG22" s="40"/>
      <c r="AH22" s="41"/>
      <c r="AI22" s="40"/>
      <c r="AJ22" s="41"/>
      <c r="AK22" s="40"/>
      <c r="AL22" s="40"/>
      <c r="AM22" s="40"/>
      <c r="AN22" s="41"/>
      <c r="AO22" s="40">
        <v>75</v>
      </c>
      <c r="AP22" s="40">
        <v>128</v>
      </c>
      <c r="AQ22" s="41">
        <v>2</v>
      </c>
      <c r="AR22" s="40"/>
      <c r="AS22" s="40"/>
      <c r="AT22" s="41"/>
      <c r="AU22" s="40"/>
      <c r="AV22" s="57"/>
      <c r="AW22" s="57"/>
      <c r="AX22" s="83"/>
      <c r="AY22" s="40"/>
      <c r="AZ22" s="40"/>
      <c r="BA22" s="41"/>
      <c r="BB22" s="40"/>
      <c r="BC22" s="40"/>
      <c r="BD22" s="41"/>
      <c r="BE22" s="40">
        <v>165</v>
      </c>
      <c r="BF22" s="41">
        <v>2</v>
      </c>
      <c r="BG22" s="40">
        <v>174</v>
      </c>
      <c r="BH22" s="41">
        <v>2</v>
      </c>
      <c r="BI22" s="40">
        <v>126</v>
      </c>
      <c r="BJ22" s="40">
        <v>85</v>
      </c>
      <c r="BK22" s="40">
        <v>97</v>
      </c>
      <c r="BL22" s="40">
        <v>0</v>
      </c>
      <c r="BM22" s="57">
        <v>0</v>
      </c>
      <c r="BN22" s="41">
        <v>1</v>
      </c>
    </row>
    <row r="23" spans="1:66" ht="13.5" thickBot="1">
      <c r="A23" s="37" t="s">
        <v>90</v>
      </c>
      <c r="B23" s="38">
        <v>1896</v>
      </c>
      <c r="C23" s="39">
        <f>D23/B23</f>
        <v>0.1429324894514768</v>
      </c>
      <c r="D23" s="88">
        <v>271</v>
      </c>
      <c r="E23" s="92"/>
      <c r="F23" s="41"/>
      <c r="G23" s="40"/>
      <c r="H23" s="41"/>
      <c r="I23" s="40">
        <v>205</v>
      </c>
      <c r="J23" s="41">
        <v>8</v>
      </c>
      <c r="K23" s="40"/>
      <c r="L23" s="40"/>
      <c r="M23" s="41"/>
      <c r="N23" s="40"/>
      <c r="O23" s="41"/>
      <c r="P23" s="40"/>
      <c r="Q23" s="41"/>
      <c r="R23" s="40"/>
      <c r="S23" s="41"/>
      <c r="T23" s="92"/>
      <c r="U23" s="41"/>
      <c r="V23" s="40">
        <v>212</v>
      </c>
      <c r="W23" s="41">
        <v>7</v>
      </c>
      <c r="X23" s="40"/>
      <c r="Y23" s="41"/>
      <c r="Z23" s="40"/>
      <c r="AA23" s="41"/>
      <c r="AB23" s="40">
        <v>216</v>
      </c>
      <c r="AC23" s="41">
        <v>0</v>
      </c>
      <c r="AD23" s="40"/>
      <c r="AE23" s="41"/>
      <c r="AF23" s="40"/>
      <c r="AG23" s="40"/>
      <c r="AH23" s="41"/>
      <c r="AI23" s="40"/>
      <c r="AJ23" s="41"/>
      <c r="AK23" s="40"/>
      <c r="AL23" s="40"/>
      <c r="AM23" s="40"/>
      <c r="AN23" s="41"/>
      <c r="AO23" s="40">
        <v>57</v>
      </c>
      <c r="AP23" s="40">
        <v>180</v>
      </c>
      <c r="AQ23" s="41">
        <v>0</v>
      </c>
      <c r="AR23" s="40"/>
      <c r="AS23" s="40"/>
      <c r="AT23" s="41"/>
      <c r="AU23" s="40"/>
      <c r="AV23" s="57"/>
      <c r="AW23" s="57"/>
      <c r="AX23" s="83"/>
      <c r="AY23" s="40"/>
      <c r="AZ23" s="40"/>
      <c r="BA23" s="41"/>
      <c r="BB23" s="40"/>
      <c r="BC23" s="40"/>
      <c r="BD23" s="41"/>
      <c r="BE23" s="40">
        <v>191</v>
      </c>
      <c r="BF23" s="41">
        <v>2</v>
      </c>
      <c r="BG23" s="40">
        <v>216</v>
      </c>
      <c r="BH23" s="41">
        <v>1</v>
      </c>
      <c r="BI23" s="40">
        <v>149</v>
      </c>
      <c r="BJ23" s="40">
        <v>127</v>
      </c>
      <c r="BK23" s="40">
        <v>136</v>
      </c>
      <c r="BL23" s="40">
        <v>0</v>
      </c>
      <c r="BM23" s="57">
        <v>0</v>
      </c>
      <c r="BN23" s="41">
        <v>0</v>
      </c>
    </row>
    <row r="24" spans="1:75" s="132" customFormat="1" ht="14.25" thickBot="1" thickTop="1">
      <c r="A24" s="47" t="s">
        <v>53</v>
      </c>
      <c r="B24" s="48">
        <f>SUM(B9:B23)</f>
        <v>32183</v>
      </c>
      <c r="C24" s="139">
        <f t="shared" si="0"/>
        <v>0.16284995183792686</v>
      </c>
      <c r="D24" s="48">
        <f aca="true" t="shared" si="1" ref="D24:L24">SUM(D9:D23)</f>
        <v>5241</v>
      </c>
      <c r="E24" s="48">
        <f t="shared" si="1"/>
        <v>0</v>
      </c>
      <c r="F24" s="48">
        <f t="shared" si="1"/>
        <v>0</v>
      </c>
      <c r="G24" s="48">
        <f t="shared" si="1"/>
        <v>0</v>
      </c>
      <c r="H24" s="48">
        <f t="shared" si="1"/>
        <v>0</v>
      </c>
      <c r="I24" s="48">
        <f t="shared" si="1"/>
        <v>4453</v>
      </c>
      <c r="J24" s="48">
        <f t="shared" si="1"/>
        <v>93</v>
      </c>
      <c r="K24" s="48">
        <f t="shared" si="1"/>
        <v>0</v>
      </c>
      <c r="L24" s="48">
        <f t="shared" si="1"/>
        <v>0</v>
      </c>
      <c r="M24" s="48">
        <f aca="true" t="shared" si="2" ref="M24:AG24">SUM(M9:M23)</f>
        <v>0</v>
      </c>
      <c r="N24" s="48">
        <f t="shared" si="2"/>
        <v>0</v>
      </c>
      <c r="O24" s="48">
        <f t="shared" si="2"/>
        <v>0</v>
      </c>
      <c r="P24" s="48">
        <f t="shared" si="2"/>
        <v>0</v>
      </c>
      <c r="Q24" s="48">
        <f t="shared" si="2"/>
        <v>0</v>
      </c>
      <c r="R24" s="48">
        <f t="shared" si="2"/>
        <v>264</v>
      </c>
      <c r="S24" s="48">
        <f t="shared" si="2"/>
        <v>9</v>
      </c>
      <c r="T24" s="48">
        <f t="shared" si="2"/>
        <v>1690</v>
      </c>
      <c r="U24" s="48">
        <f t="shared" si="2"/>
        <v>32</v>
      </c>
      <c r="V24" s="48">
        <f t="shared" si="2"/>
        <v>2438</v>
      </c>
      <c r="W24" s="48">
        <f t="shared" si="2"/>
        <v>54</v>
      </c>
      <c r="X24" s="48">
        <f t="shared" si="2"/>
        <v>0</v>
      </c>
      <c r="Y24" s="48">
        <f t="shared" si="2"/>
        <v>0</v>
      </c>
      <c r="Z24" s="48">
        <f t="shared" si="2"/>
        <v>0</v>
      </c>
      <c r="AA24" s="48">
        <f t="shared" si="2"/>
        <v>0</v>
      </c>
      <c r="AB24" s="48">
        <f t="shared" si="2"/>
        <v>4510</v>
      </c>
      <c r="AC24" s="48">
        <f t="shared" si="2"/>
        <v>118</v>
      </c>
      <c r="AD24" s="48">
        <f t="shared" si="2"/>
        <v>0</v>
      </c>
      <c r="AE24" s="48">
        <f t="shared" si="2"/>
        <v>0</v>
      </c>
      <c r="AF24" s="48">
        <f t="shared" si="2"/>
        <v>0</v>
      </c>
      <c r="AG24" s="48">
        <f t="shared" si="2"/>
        <v>0</v>
      </c>
      <c r="AH24" s="48">
        <f aca="true" t="shared" si="3" ref="AH24:AP24">SUM(AH9:AH23)</f>
        <v>0</v>
      </c>
      <c r="AI24" s="48">
        <f t="shared" si="3"/>
        <v>0</v>
      </c>
      <c r="AJ24" s="48">
        <f t="shared" si="3"/>
        <v>0</v>
      </c>
      <c r="AK24" s="48">
        <f t="shared" si="3"/>
        <v>0</v>
      </c>
      <c r="AL24" s="48">
        <f t="shared" si="3"/>
        <v>0</v>
      </c>
      <c r="AM24" s="48">
        <f t="shared" si="3"/>
        <v>0</v>
      </c>
      <c r="AN24" s="48">
        <f t="shared" si="3"/>
        <v>0</v>
      </c>
      <c r="AO24" s="48">
        <f t="shared" si="3"/>
        <v>1511</v>
      </c>
      <c r="AP24" s="48">
        <f t="shared" si="3"/>
        <v>3547</v>
      </c>
      <c r="AQ24" s="48">
        <f aca="true" t="shared" si="4" ref="AQ24:BC24">SUM(AQ9:AQ23)</f>
        <v>17</v>
      </c>
      <c r="AR24" s="48">
        <f t="shared" si="4"/>
        <v>0</v>
      </c>
      <c r="AS24" s="48">
        <f t="shared" si="4"/>
        <v>0</v>
      </c>
      <c r="AT24" s="48">
        <f t="shared" si="4"/>
        <v>0</v>
      </c>
      <c r="AU24" s="48">
        <f t="shared" si="4"/>
        <v>0</v>
      </c>
      <c r="AV24" s="48">
        <f t="shared" si="4"/>
        <v>0</v>
      </c>
      <c r="AW24" s="48">
        <f t="shared" si="4"/>
        <v>0</v>
      </c>
      <c r="AX24" s="48">
        <f t="shared" si="4"/>
        <v>0</v>
      </c>
      <c r="AY24" s="48">
        <f t="shared" si="4"/>
        <v>0</v>
      </c>
      <c r="AZ24" s="48">
        <f t="shared" si="4"/>
        <v>0</v>
      </c>
      <c r="BA24" s="48">
        <f t="shared" si="4"/>
        <v>0</v>
      </c>
      <c r="BB24" s="48">
        <f t="shared" si="4"/>
        <v>0</v>
      </c>
      <c r="BC24" s="48">
        <f t="shared" si="4"/>
        <v>0</v>
      </c>
      <c r="BD24" s="48">
        <f aca="true" t="shared" si="5" ref="BD24:BK24">SUM(BD9:BD23)</f>
        <v>0</v>
      </c>
      <c r="BE24" s="48">
        <f t="shared" si="5"/>
        <v>4087</v>
      </c>
      <c r="BF24" s="48">
        <f t="shared" si="5"/>
        <v>53</v>
      </c>
      <c r="BG24" s="48">
        <f t="shared" si="5"/>
        <v>4430</v>
      </c>
      <c r="BH24" s="48">
        <f t="shared" si="5"/>
        <v>55</v>
      </c>
      <c r="BI24" s="48">
        <f t="shared" si="5"/>
        <v>2962</v>
      </c>
      <c r="BJ24" s="48">
        <f t="shared" si="5"/>
        <v>2273</v>
      </c>
      <c r="BK24" s="48">
        <f t="shared" si="5"/>
        <v>2814</v>
      </c>
      <c r="BL24" s="48">
        <f>SUM(BL9:BL23)</f>
        <v>30</v>
      </c>
      <c r="BM24" s="48">
        <f>SUM(BM9:BM23)</f>
        <v>17</v>
      </c>
      <c r="BN24" s="48">
        <f>SUM(BN9:BN23)</f>
        <v>13</v>
      </c>
      <c r="BO24" s="140"/>
      <c r="BP24" s="1"/>
      <c r="BQ24" s="1"/>
      <c r="BR24" s="1"/>
      <c r="BS24" s="1"/>
      <c r="BT24" s="1"/>
      <c r="BU24" s="1"/>
      <c r="BV24" s="1"/>
      <c r="BW24" s="98"/>
    </row>
    <row r="25" spans="1:66" ht="13.5" thickTop="1">
      <c r="A25" s="49" t="s">
        <v>54</v>
      </c>
      <c r="B25" s="50"/>
      <c r="C25" s="51"/>
      <c r="D25" s="65"/>
      <c r="E25" s="50"/>
      <c r="F25" s="53"/>
      <c r="G25" s="52"/>
      <c r="H25" s="53"/>
      <c r="I25" s="52"/>
      <c r="J25" s="53"/>
      <c r="K25" s="52"/>
      <c r="L25" s="52"/>
      <c r="M25" s="53"/>
      <c r="N25" s="52"/>
      <c r="O25" s="53"/>
      <c r="P25" s="52"/>
      <c r="Q25" s="53"/>
      <c r="R25" s="52"/>
      <c r="S25" s="53"/>
      <c r="T25" s="50"/>
      <c r="U25" s="53"/>
      <c r="V25" s="52"/>
      <c r="W25" s="53"/>
      <c r="X25" s="52"/>
      <c r="Y25" s="53"/>
      <c r="Z25" s="52"/>
      <c r="AA25" s="53"/>
      <c r="AB25" s="52"/>
      <c r="AC25" s="53"/>
      <c r="AD25" s="52"/>
      <c r="AE25" s="53"/>
      <c r="AF25" s="52"/>
      <c r="AG25" s="52"/>
      <c r="AH25" s="53"/>
      <c r="AI25" s="52"/>
      <c r="AJ25" s="53"/>
      <c r="AK25" s="52"/>
      <c r="AL25" s="52"/>
      <c r="AM25" s="52"/>
      <c r="AN25" s="53"/>
      <c r="AO25" s="52"/>
      <c r="AP25" s="52"/>
      <c r="AQ25" s="53"/>
      <c r="AR25" s="52"/>
      <c r="AS25" s="52"/>
      <c r="AT25" s="53"/>
      <c r="AU25" s="52"/>
      <c r="AV25" s="109"/>
      <c r="AW25" s="109"/>
      <c r="AX25" s="120"/>
      <c r="AY25" s="52"/>
      <c r="AZ25" s="52"/>
      <c r="BA25" s="53"/>
      <c r="BB25" s="52"/>
      <c r="BC25" s="52"/>
      <c r="BD25" s="53"/>
      <c r="BE25" s="52"/>
      <c r="BF25" s="53"/>
      <c r="BG25" s="52"/>
      <c r="BH25" s="53"/>
      <c r="BI25" s="52"/>
      <c r="BJ25" s="52"/>
      <c r="BK25" s="52"/>
      <c r="BL25" s="52"/>
      <c r="BM25" s="109"/>
      <c r="BN25" s="53"/>
    </row>
    <row r="26" spans="1:66" ht="12" customHeight="1">
      <c r="A26" s="37" t="s">
        <v>55</v>
      </c>
      <c r="B26" s="38">
        <v>1158</v>
      </c>
      <c r="C26" s="54">
        <f aca="true" t="shared" si="6" ref="C26:C49">D26/B26</f>
        <v>0.22020725388601037</v>
      </c>
      <c r="D26" s="88">
        <v>255</v>
      </c>
      <c r="E26" s="92">
        <v>247</v>
      </c>
      <c r="F26" s="41">
        <v>1</v>
      </c>
      <c r="G26" s="40"/>
      <c r="H26" s="41"/>
      <c r="I26" s="40"/>
      <c r="J26" s="41"/>
      <c r="K26" s="40"/>
      <c r="L26" s="40"/>
      <c r="M26" s="41"/>
      <c r="N26" s="40"/>
      <c r="O26" s="41"/>
      <c r="P26" s="40"/>
      <c r="Q26" s="41"/>
      <c r="R26" s="40"/>
      <c r="S26" s="41"/>
      <c r="T26" s="92"/>
      <c r="U26" s="41"/>
      <c r="V26" s="40"/>
      <c r="W26" s="41"/>
      <c r="X26" s="40">
        <v>228</v>
      </c>
      <c r="Y26" s="41">
        <v>0</v>
      </c>
      <c r="Z26" s="40"/>
      <c r="AA26" s="41"/>
      <c r="AB26" s="40"/>
      <c r="AC26" s="41"/>
      <c r="AD26" s="40">
        <v>234</v>
      </c>
      <c r="AE26" s="41">
        <v>2</v>
      </c>
      <c r="AF26" s="40"/>
      <c r="AG26" s="40"/>
      <c r="AH26" s="41"/>
      <c r="AI26" s="40"/>
      <c r="AJ26" s="41"/>
      <c r="AK26" s="40"/>
      <c r="AL26" s="40"/>
      <c r="AM26" s="40"/>
      <c r="AN26" s="41"/>
      <c r="AO26" s="40"/>
      <c r="AP26" s="40"/>
      <c r="AQ26" s="41"/>
      <c r="AR26" s="40">
        <v>53</v>
      </c>
      <c r="AS26" s="40">
        <v>186</v>
      </c>
      <c r="AT26" s="41">
        <v>0</v>
      </c>
      <c r="AU26" s="40"/>
      <c r="AV26" s="57"/>
      <c r="AW26" s="57"/>
      <c r="AX26" s="83"/>
      <c r="AY26" s="40"/>
      <c r="AZ26" s="40"/>
      <c r="BA26" s="41"/>
      <c r="BB26" s="40"/>
      <c r="BC26" s="40"/>
      <c r="BD26" s="41"/>
      <c r="BE26" s="40">
        <v>148</v>
      </c>
      <c r="BF26" s="41">
        <v>2</v>
      </c>
      <c r="BG26" s="40">
        <v>174</v>
      </c>
      <c r="BH26" s="41">
        <v>1</v>
      </c>
      <c r="BI26" s="40">
        <v>106</v>
      </c>
      <c r="BJ26" s="40">
        <v>91</v>
      </c>
      <c r="BK26" s="40">
        <v>81</v>
      </c>
      <c r="BL26" s="40">
        <v>1</v>
      </c>
      <c r="BM26" s="57">
        <v>1</v>
      </c>
      <c r="BN26" s="41">
        <v>0</v>
      </c>
    </row>
    <row r="27" spans="1:66" ht="12.75">
      <c r="A27" s="42" t="s">
        <v>56</v>
      </c>
      <c r="B27" s="43">
        <v>2661</v>
      </c>
      <c r="C27" s="55">
        <f t="shared" si="6"/>
        <v>0.10484780157835401</v>
      </c>
      <c r="D27" s="89">
        <v>279</v>
      </c>
      <c r="E27" s="93">
        <v>271</v>
      </c>
      <c r="F27" s="46">
        <v>3</v>
      </c>
      <c r="G27" s="45"/>
      <c r="H27" s="46"/>
      <c r="I27" s="45"/>
      <c r="J27" s="46"/>
      <c r="K27" s="45"/>
      <c r="L27" s="45"/>
      <c r="M27" s="46"/>
      <c r="N27" s="45"/>
      <c r="O27" s="46"/>
      <c r="P27" s="45"/>
      <c r="Q27" s="46"/>
      <c r="R27" s="45"/>
      <c r="S27" s="46"/>
      <c r="T27" s="93"/>
      <c r="U27" s="46"/>
      <c r="V27" s="45"/>
      <c r="W27" s="46"/>
      <c r="X27" s="45">
        <v>259</v>
      </c>
      <c r="Y27" s="46">
        <v>1</v>
      </c>
      <c r="Z27" s="45"/>
      <c r="AA27" s="46"/>
      <c r="AB27" s="45"/>
      <c r="AC27" s="46"/>
      <c r="AD27" s="45">
        <v>258</v>
      </c>
      <c r="AE27" s="46">
        <v>2</v>
      </c>
      <c r="AF27" s="45"/>
      <c r="AG27" s="45"/>
      <c r="AH27" s="46"/>
      <c r="AI27" s="45"/>
      <c r="AJ27" s="46"/>
      <c r="AK27" s="45"/>
      <c r="AL27" s="45"/>
      <c r="AM27" s="45"/>
      <c r="AN27" s="46"/>
      <c r="AO27" s="45"/>
      <c r="AP27" s="45"/>
      <c r="AQ27" s="46"/>
      <c r="AR27" s="45">
        <v>61</v>
      </c>
      <c r="AS27" s="45">
        <v>209</v>
      </c>
      <c r="AT27" s="46">
        <v>1</v>
      </c>
      <c r="AU27" s="45"/>
      <c r="AV27" s="58"/>
      <c r="AW27" s="58"/>
      <c r="AX27" s="84"/>
      <c r="AY27" s="45"/>
      <c r="AZ27" s="45"/>
      <c r="BA27" s="46"/>
      <c r="BB27" s="45"/>
      <c r="BC27" s="45"/>
      <c r="BD27" s="46"/>
      <c r="BE27" s="45">
        <v>188</v>
      </c>
      <c r="BF27" s="46">
        <v>1</v>
      </c>
      <c r="BG27" s="45">
        <v>220</v>
      </c>
      <c r="BH27" s="46">
        <v>2</v>
      </c>
      <c r="BI27" s="45">
        <v>127</v>
      </c>
      <c r="BJ27" s="45">
        <v>90</v>
      </c>
      <c r="BK27" s="45">
        <v>100</v>
      </c>
      <c r="BL27" s="45">
        <v>3</v>
      </c>
      <c r="BM27" s="58">
        <v>1</v>
      </c>
      <c r="BN27" s="46">
        <v>0</v>
      </c>
    </row>
    <row r="28" spans="1:66" ht="12.75">
      <c r="A28" s="37" t="s">
        <v>91</v>
      </c>
      <c r="B28" s="38">
        <v>1798</v>
      </c>
      <c r="C28" s="54">
        <f t="shared" si="6"/>
        <v>0.09733036707452725</v>
      </c>
      <c r="D28" s="88">
        <v>175</v>
      </c>
      <c r="E28" s="92"/>
      <c r="F28" s="41"/>
      <c r="G28" s="40"/>
      <c r="H28" s="41"/>
      <c r="I28" s="40">
        <v>124</v>
      </c>
      <c r="J28" s="41">
        <v>5</v>
      </c>
      <c r="K28" s="40"/>
      <c r="L28" s="40"/>
      <c r="M28" s="41"/>
      <c r="N28" s="40"/>
      <c r="O28" s="41"/>
      <c r="P28" s="40"/>
      <c r="Q28" s="41"/>
      <c r="R28" s="40"/>
      <c r="S28" s="41"/>
      <c r="T28" s="92"/>
      <c r="U28" s="41"/>
      <c r="V28" s="40"/>
      <c r="W28" s="41"/>
      <c r="X28" s="40">
        <v>140</v>
      </c>
      <c r="Y28" s="41">
        <v>4</v>
      </c>
      <c r="Z28" s="40"/>
      <c r="AA28" s="41"/>
      <c r="AB28" s="40"/>
      <c r="AC28" s="41"/>
      <c r="AD28" s="40">
        <v>142</v>
      </c>
      <c r="AE28" s="41">
        <v>5</v>
      </c>
      <c r="AF28" s="40"/>
      <c r="AG28" s="40"/>
      <c r="AH28" s="41"/>
      <c r="AI28" s="40"/>
      <c r="AJ28" s="41"/>
      <c r="AK28" s="40"/>
      <c r="AL28" s="40"/>
      <c r="AM28" s="40"/>
      <c r="AN28" s="41"/>
      <c r="AO28" s="40"/>
      <c r="AP28" s="40"/>
      <c r="AQ28" s="41"/>
      <c r="AR28" s="40">
        <v>48</v>
      </c>
      <c r="AS28" s="40">
        <v>107</v>
      </c>
      <c r="AT28" s="41">
        <v>2</v>
      </c>
      <c r="AU28" s="40"/>
      <c r="AV28" s="57"/>
      <c r="AW28" s="57"/>
      <c r="AX28" s="83"/>
      <c r="AY28" s="40"/>
      <c r="AZ28" s="40"/>
      <c r="BA28" s="41"/>
      <c r="BB28" s="40"/>
      <c r="BC28" s="40"/>
      <c r="BD28" s="41"/>
      <c r="BE28" s="40">
        <v>117</v>
      </c>
      <c r="BF28" s="41">
        <v>3</v>
      </c>
      <c r="BG28" s="40">
        <v>146</v>
      </c>
      <c r="BH28" s="41">
        <v>2</v>
      </c>
      <c r="BI28" s="40">
        <v>84</v>
      </c>
      <c r="BJ28" s="40">
        <v>71</v>
      </c>
      <c r="BK28" s="40">
        <v>78</v>
      </c>
      <c r="BL28" s="40">
        <v>4</v>
      </c>
      <c r="BM28" s="57">
        <v>1</v>
      </c>
      <c r="BN28" s="41">
        <v>1</v>
      </c>
    </row>
    <row r="29" spans="1:66" ht="12.75">
      <c r="A29" s="42" t="s">
        <v>92</v>
      </c>
      <c r="B29" s="43">
        <v>623</v>
      </c>
      <c r="C29" s="55">
        <f t="shared" si="6"/>
        <v>0.18138041733547353</v>
      </c>
      <c r="D29" s="89">
        <v>113</v>
      </c>
      <c r="E29" s="93">
        <v>93</v>
      </c>
      <c r="F29" s="46">
        <v>4</v>
      </c>
      <c r="G29" s="45"/>
      <c r="H29" s="46"/>
      <c r="I29" s="45"/>
      <c r="J29" s="46"/>
      <c r="K29" s="45"/>
      <c r="L29" s="45"/>
      <c r="M29" s="46"/>
      <c r="N29" s="45"/>
      <c r="O29" s="46"/>
      <c r="P29" s="45"/>
      <c r="Q29" s="46"/>
      <c r="R29" s="45"/>
      <c r="S29" s="46"/>
      <c r="T29" s="93"/>
      <c r="U29" s="46"/>
      <c r="V29" s="45">
        <v>96</v>
      </c>
      <c r="W29" s="46">
        <v>1</v>
      </c>
      <c r="X29" s="45"/>
      <c r="Y29" s="46"/>
      <c r="Z29" s="45"/>
      <c r="AA29" s="46"/>
      <c r="AB29" s="45"/>
      <c r="AC29" s="46"/>
      <c r="AD29" s="45">
        <v>99</v>
      </c>
      <c r="AE29" s="46">
        <v>2</v>
      </c>
      <c r="AF29" s="45"/>
      <c r="AG29" s="45"/>
      <c r="AH29" s="46"/>
      <c r="AI29" s="45"/>
      <c r="AJ29" s="46"/>
      <c r="AK29" s="45"/>
      <c r="AL29" s="45"/>
      <c r="AM29" s="45"/>
      <c r="AN29" s="46"/>
      <c r="AO29" s="45"/>
      <c r="AP29" s="45"/>
      <c r="AQ29" s="46"/>
      <c r="AR29" s="45">
        <v>31</v>
      </c>
      <c r="AS29" s="45">
        <v>72</v>
      </c>
      <c r="AT29" s="46">
        <v>2</v>
      </c>
      <c r="AU29" s="45"/>
      <c r="AV29" s="58"/>
      <c r="AW29" s="58"/>
      <c r="AX29" s="84"/>
      <c r="AY29" s="45"/>
      <c r="AZ29" s="45"/>
      <c r="BA29" s="46"/>
      <c r="BB29" s="45"/>
      <c r="BC29" s="45"/>
      <c r="BD29" s="46"/>
      <c r="BE29" s="45">
        <v>83</v>
      </c>
      <c r="BF29" s="46">
        <v>1</v>
      </c>
      <c r="BG29" s="45">
        <v>99</v>
      </c>
      <c r="BH29" s="46">
        <v>2</v>
      </c>
      <c r="BI29" s="45">
        <v>62</v>
      </c>
      <c r="BJ29" s="45">
        <v>46</v>
      </c>
      <c r="BK29" s="45">
        <v>51</v>
      </c>
      <c r="BL29" s="45">
        <v>2</v>
      </c>
      <c r="BM29" s="58">
        <v>0</v>
      </c>
      <c r="BN29" s="46">
        <v>0</v>
      </c>
    </row>
    <row r="30" spans="1:66" ht="12.75">
      <c r="A30" s="37" t="s">
        <v>57</v>
      </c>
      <c r="B30" s="38">
        <v>549</v>
      </c>
      <c r="C30" s="54">
        <f t="shared" si="6"/>
        <v>0.4007285974499089</v>
      </c>
      <c r="D30" s="88">
        <v>220</v>
      </c>
      <c r="E30" s="92"/>
      <c r="F30" s="41"/>
      <c r="G30" s="40"/>
      <c r="H30" s="41"/>
      <c r="I30" s="40">
        <v>189</v>
      </c>
      <c r="J30" s="41">
        <v>0</v>
      </c>
      <c r="K30" s="40"/>
      <c r="L30" s="40"/>
      <c r="M30" s="41"/>
      <c r="N30" s="40"/>
      <c r="O30" s="41"/>
      <c r="P30" s="40"/>
      <c r="Q30" s="41"/>
      <c r="R30" s="40"/>
      <c r="S30" s="41"/>
      <c r="T30" s="92"/>
      <c r="U30" s="41"/>
      <c r="V30" s="40"/>
      <c r="W30" s="41"/>
      <c r="X30" s="40">
        <v>164</v>
      </c>
      <c r="Y30" s="41">
        <v>0</v>
      </c>
      <c r="Z30" s="40"/>
      <c r="AA30" s="41"/>
      <c r="AB30" s="40"/>
      <c r="AC30" s="41"/>
      <c r="AD30" s="40">
        <v>190</v>
      </c>
      <c r="AE30" s="41">
        <v>1</v>
      </c>
      <c r="AF30" s="40"/>
      <c r="AG30" s="40"/>
      <c r="AH30" s="41"/>
      <c r="AI30" s="40"/>
      <c r="AJ30" s="41"/>
      <c r="AK30" s="40"/>
      <c r="AL30" s="40"/>
      <c r="AM30" s="40"/>
      <c r="AN30" s="41"/>
      <c r="AO30" s="40"/>
      <c r="AP30" s="40"/>
      <c r="AQ30" s="41"/>
      <c r="AR30" s="40">
        <v>63</v>
      </c>
      <c r="AS30" s="40">
        <v>130</v>
      </c>
      <c r="AT30" s="41">
        <v>2</v>
      </c>
      <c r="AU30" s="40"/>
      <c r="AV30" s="57"/>
      <c r="AW30" s="57"/>
      <c r="AX30" s="83"/>
      <c r="AY30" s="40"/>
      <c r="AZ30" s="40"/>
      <c r="BA30" s="41"/>
      <c r="BB30" s="40"/>
      <c r="BC30" s="40"/>
      <c r="BD30" s="41"/>
      <c r="BE30" s="40">
        <v>173</v>
      </c>
      <c r="BF30" s="41">
        <v>1</v>
      </c>
      <c r="BG30" s="40">
        <v>186</v>
      </c>
      <c r="BH30" s="41">
        <v>0</v>
      </c>
      <c r="BI30" s="40">
        <v>177</v>
      </c>
      <c r="BJ30" s="40">
        <v>168</v>
      </c>
      <c r="BK30" s="40">
        <v>166</v>
      </c>
      <c r="BL30" s="40">
        <v>3</v>
      </c>
      <c r="BM30" s="57">
        <v>0</v>
      </c>
      <c r="BN30" s="41">
        <v>0</v>
      </c>
    </row>
    <row r="31" spans="1:66" ht="12.75">
      <c r="A31" s="42" t="s">
        <v>58</v>
      </c>
      <c r="B31" s="43">
        <v>1894</v>
      </c>
      <c r="C31" s="55">
        <f t="shared" si="6"/>
        <v>0.20327349524815205</v>
      </c>
      <c r="D31" s="89">
        <v>385</v>
      </c>
      <c r="E31" s="93">
        <v>361</v>
      </c>
      <c r="F31" s="46">
        <v>0</v>
      </c>
      <c r="G31" s="45"/>
      <c r="H31" s="46"/>
      <c r="I31" s="45"/>
      <c r="J31" s="46"/>
      <c r="K31" s="45"/>
      <c r="L31" s="45"/>
      <c r="M31" s="46"/>
      <c r="N31" s="45"/>
      <c r="O31" s="46"/>
      <c r="P31" s="45">
        <v>361</v>
      </c>
      <c r="Q31" s="46">
        <v>2</v>
      </c>
      <c r="R31" s="45"/>
      <c r="S31" s="46"/>
      <c r="T31" s="93"/>
      <c r="U31" s="46"/>
      <c r="V31" s="45"/>
      <c r="W31" s="46"/>
      <c r="X31" s="45"/>
      <c r="Y31" s="46"/>
      <c r="Z31" s="45"/>
      <c r="AA31" s="46"/>
      <c r="AB31" s="45"/>
      <c r="AC31" s="46"/>
      <c r="AD31" s="45">
        <v>367</v>
      </c>
      <c r="AE31" s="46">
        <v>1</v>
      </c>
      <c r="AF31" s="45"/>
      <c r="AG31" s="45"/>
      <c r="AH31" s="46"/>
      <c r="AI31" s="45"/>
      <c r="AJ31" s="46"/>
      <c r="AK31" s="45"/>
      <c r="AL31" s="45"/>
      <c r="AM31" s="45"/>
      <c r="AN31" s="46"/>
      <c r="AO31" s="45"/>
      <c r="AP31" s="45"/>
      <c r="AQ31" s="46"/>
      <c r="AR31" s="45">
        <v>54</v>
      </c>
      <c r="AS31" s="45">
        <v>318</v>
      </c>
      <c r="AT31" s="46">
        <v>0</v>
      </c>
      <c r="AU31" s="45"/>
      <c r="AV31" s="58"/>
      <c r="AW31" s="58"/>
      <c r="AX31" s="84"/>
      <c r="AY31" s="45"/>
      <c r="AZ31" s="45"/>
      <c r="BA31" s="46"/>
      <c r="BB31" s="45"/>
      <c r="BC31" s="45"/>
      <c r="BD31" s="46"/>
      <c r="BE31" s="45">
        <v>214</v>
      </c>
      <c r="BF31" s="46">
        <v>2</v>
      </c>
      <c r="BG31" s="45">
        <v>271</v>
      </c>
      <c r="BH31" s="46">
        <v>4</v>
      </c>
      <c r="BI31" s="45">
        <v>164</v>
      </c>
      <c r="BJ31" s="45">
        <v>116</v>
      </c>
      <c r="BK31" s="45">
        <v>109</v>
      </c>
      <c r="BL31" s="45">
        <v>2</v>
      </c>
      <c r="BM31" s="58">
        <v>3</v>
      </c>
      <c r="BN31" s="46">
        <v>0</v>
      </c>
    </row>
    <row r="32" spans="1:66" ht="12.75">
      <c r="A32" s="37" t="s">
        <v>59</v>
      </c>
      <c r="B32" s="38">
        <v>2120</v>
      </c>
      <c r="C32" s="54">
        <f t="shared" si="6"/>
        <v>0.2080188679245283</v>
      </c>
      <c r="D32" s="88">
        <v>441</v>
      </c>
      <c r="E32" s="92">
        <v>400</v>
      </c>
      <c r="F32" s="41">
        <v>3</v>
      </c>
      <c r="G32" s="40"/>
      <c r="H32" s="41"/>
      <c r="I32" s="40"/>
      <c r="J32" s="41"/>
      <c r="K32" s="40"/>
      <c r="L32" s="40"/>
      <c r="M32" s="41"/>
      <c r="N32" s="40"/>
      <c r="O32" s="41"/>
      <c r="P32" s="40"/>
      <c r="Q32" s="41"/>
      <c r="R32" s="40"/>
      <c r="S32" s="41"/>
      <c r="T32" s="92"/>
      <c r="U32" s="41"/>
      <c r="V32" s="40"/>
      <c r="W32" s="41"/>
      <c r="X32" s="40">
        <v>382</v>
      </c>
      <c r="Y32" s="41">
        <v>3</v>
      </c>
      <c r="Z32" s="40"/>
      <c r="AA32" s="41"/>
      <c r="AB32" s="40"/>
      <c r="AC32" s="41"/>
      <c r="AD32" s="40">
        <v>415</v>
      </c>
      <c r="AE32" s="41">
        <v>1</v>
      </c>
      <c r="AF32" s="40"/>
      <c r="AG32" s="40"/>
      <c r="AH32" s="41"/>
      <c r="AI32" s="40"/>
      <c r="AJ32" s="41"/>
      <c r="AK32" s="40"/>
      <c r="AL32" s="40"/>
      <c r="AM32" s="40"/>
      <c r="AN32" s="41"/>
      <c r="AO32" s="40"/>
      <c r="AP32" s="40"/>
      <c r="AQ32" s="41"/>
      <c r="AR32" s="40">
        <v>73</v>
      </c>
      <c r="AS32" s="40">
        <v>358</v>
      </c>
      <c r="AT32" s="41">
        <v>0</v>
      </c>
      <c r="AU32" s="40"/>
      <c r="AV32" s="57"/>
      <c r="AW32" s="57"/>
      <c r="AX32" s="83"/>
      <c r="AY32" s="40"/>
      <c r="AZ32" s="40"/>
      <c r="BA32" s="41"/>
      <c r="BB32" s="40"/>
      <c r="BC32" s="40"/>
      <c r="BD32" s="41"/>
      <c r="BE32" s="40">
        <v>300</v>
      </c>
      <c r="BF32" s="41">
        <v>4</v>
      </c>
      <c r="BG32" s="40">
        <v>350</v>
      </c>
      <c r="BH32" s="41">
        <v>1</v>
      </c>
      <c r="BI32" s="40">
        <v>230</v>
      </c>
      <c r="BJ32" s="40">
        <v>207</v>
      </c>
      <c r="BK32" s="40">
        <v>189</v>
      </c>
      <c r="BL32" s="40">
        <v>0</v>
      </c>
      <c r="BM32" s="57">
        <v>0</v>
      </c>
      <c r="BN32" s="41">
        <v>1</v>
      </c>
    </row>
    <row r="33" spans="1:66" ht="12.75">
      <c r="A33" s="42" t="s">
        <v>93</v>
      </c>
      <c r="B33" s="43">
        <v>1770</v>
      </c>
      <c r="C33" s="55">
        <f t="shared" si="6"/>
        <v>0.11412429378531073</v>
      </c>
      <c r="D33" s="89">
        <v>202</v>
      </c>
      <c r="E33" s="93">
        <v>195</v>
      </c>
      <c r="F33" s="46">
        <v>0</v>
      </c>
      <c r="G33" s="45"/>
      <c r="H33" s="46"/>
      <c r="I33" s="45"/>
      <c r="J33" s="46"/>
      <c r="K33" s="45"/>
      <c r="L33" s="45"/>
      <c r="M33" s="46"/>
      <c r="N33" s="45"/>
      <c r="O33" s="46"/>
      <c r="P33" s="45"/>
      <c r="Q33" s="46"/>
      <c r="R33" s="45"/>
      <c r="S33" s="46"/>
      <c r="T33" s="93"/>
      <c r="U33" s="46"/>
      <c r="V33" s="45"/>
      <c r="W33" s="46"/>
      <c r="X33" s="45">
        <v>191</v>
      </c>
      <c r="Y33" s="46">
        <v>0</v>
      </c>
      <c r="Z33" s="45"/>
      <c r="AA33" s="46"/>
      <c r="AB33" s="45"/>
      <c r="AC33" s="46"/>
      <c r="AD33" s="45">
        <v>193</v>
      </c>
      <c r="AE33" s="46">
        <v>0</v>
      </c>
      <c r="AF33" s="45"/>
      <c r="AG33" s="45"/>
      <c r="AH33" s="46"/>
      <c r="AI33" s="45"/>
      <c r="AJ33" s="46"/>
      <c r="AK33" s="45"/>
      <c r="AL33" s="45"/>
      <c r="AM33" s="45"/>
      <c r="AN33" s="46"/>
      <c r="AO33" s="45"/>
      <c r="AP33" s="45"/>
      <c r="AQ33" s="46"/>
      <c r="AR33" s="45">
        <v>42</v>
      </c>
      <c r="AS33" s="45">
        <v>154</v>
      </c>
      <c r="AT33" s="46">
        <v>0</v>
      </c>
      <c r="AU33" s="45"/>
      <c r="AV33" s="58"/>
      <c r="AW33" s="58"/>
      <c r="AX33" s="84"/>
      <c r="AY33" s="45"/>
      <c r="AZ33" s="45"/>
      <c r="BA33" s="46"/>
      <c r="BB33" s="45"/>
      <c r="BC33" s="45"/>
      <c r="BD33" s="46"/>
      <c r="BE33" s="45">
        <v>142</v>
      </c>
      <c r="BF33" s="46">
        <v>1</v>
      </c>
      <c r="BG33" s="45">
        <v>164</v>
      </c>
      <c r="BH33" s="46">
        <v>0</v>
      </c>
      <c r="BI33" s="45">
        <v>81</v>
      </c>
      <c r="BJ33" s="45">
        <v>85</v>
      </c>
      <c r="BK33" s="45">
        <v>77</v>
      </c>
      <c r="BL33" s="45">
        <v>1</v>
      </c>
      <c r="BM33" s="58">
        <v>0</v>
      </c>
      <c r="BN33" s="46">
        <v>0</v>
      </c>
    </row>
    <row r="34" spans="1:66" ht="12.75">
      <c r="A34" s="37" t="s">
        <v>94</v>
      </c>
      <c r="B34" s="38">
        <v>1096</v>
      </c>
      <c r="C34" s="54">
        <f t="shared" si="6"/>
        <v>0.14963503649635038</v>
      </c>
      <c r="D34" s="88">
        <v>164</v>
      </c>
      <c r="E34" s="92">
        <v>135</v>
      </c>
      <c r="F34" s="41">
        <v>7</v>
      </c>
      <c r="G34" s="40"/>
      <c r="H34" s="41"/>
      <c r="I34" s="40"/>
      <c r="J34" s="41"/>
      <c r="K34" s="40"/>
      <c r="L34" s="40"/>
      <c r="M34" s="41"/>
      <c r="N34" s="40"/>
      <c r="O34" s="41"/>
      <c r="P34" s="40"/>
      <c r="Q34" s="41"/>
      <c r="R34" s="40"/>
      <c r="S34" s="41"/>
      <c r="T34" s="92"/>
      <c r="U34" s="41"/>
      <c r="V34" s="40"/>
      <c r="W34" s="41"/>
      <c r="X34" s="40">
        <v>138</v>
      </c>
      <c r="Y34" s="41">
        <v>5</v>
      </c>
      <c r="Z34" s="40"/>
      <c r="AA34" s="41"/>
      <c r="AB34" s="40"/>
      <c r="AC34" s="41"/>
      <c r="AD34" s="40">
        <v>143</v>
      </c>
      <c r="AE34" s="41">
        <v>4</v>
      </c>
      <c r="AF34" s="40"/>
      <c r="AG34" s="40"/>
      <c r="AH34" s="41"/>
      <c r="AI34" s="40"/>
      <c r="AJ34" s="41"/>
      <c r="AK34" s="40"/>
      <c r="AL34" s="40"/>
      <c r="AM34" s="40"/>
      <c r="AN34" s="41"/>
      <c r="AO34" s="40"/>
      <c r="AP34" s="40"/>
      <c r="AQ34" s="41"/>
      <c r="AR34" s="40">
        <v>40</v>
      </c>
      <c r="AS34" s="40">
        <v>112</v>
      </c>
      <c r="AT34" s="41">
        <v>3</v>
      </c>
      <c r="AU34" s="40"/>
      <c r="AV34" s="57"/>
      <c r="AW34" s="57"/>
      <c r="AX34" s="83"/>
      <c r="AY34" s="40"/>
      <c r="AZ34" s="40"/>
      <c r="BA34" s="41"/>
      <c r="BB34" s="40"/>
      <c r="BC34" s="40"/>
      <c r="BD34" s="41"/>
      <c r="BE34" s="40">
        <v>123</v>
      </c>
      <c r="BF34" s="41">
        <v>4</v>
      </c>
      <c r="BG34" s="40">
        <v>143</v>
      </c>
      <c r="BH34" s="41">
        <v>2</v>
      </c>
      <c r="BI34" s="40">
        <v>82</v>
      </c>
      <c r="BJ34" s="40">
        <v>68</v>
      </c>
      <c r="BK34" s="40">
        <v>66</v>
      </c>
      <c r="BL34" s="40">
        <v>2</v>
      </c>
      <c r="BM34" s="57">
        <v>0</v>
      </c>
      <c r="BN34" s="41">
        <v>1</v>
      </c>
    </row>
    <row r="35" spans="1:66" ht="12.75">
      <c r="A35" s="42" t="s">
        <v>95</v>
      </c>
      <c r="B35" s="43">
        <v>1043</v>
      </c>
      <c r="C35" s="55">
        <f t="shared" si="6"/>
        <v>0.236816874400767</v>
      </c>
      <c r="D35" s="89">
        <v>247</v>
      </c>
      <c r="E35" s="93">
        <v>230</v>
      </c>
      <c r="F35" s="46">
        <v>1</v>
      </c>
      <c r="G35" s="45"/>
      <c r="H35" s="46"/>
      <c r="I35" s="45"/>
      <c r="J35" s="46"/>
      <c r="K35" s="45"/>
      <c r="L35" s="45"/>
      <c r="M35" s="46"/>
      <c r="N35" s="45"/>
      <c r="O35" s="46"/>
      <c r="P35" s="45"/>
      <c r="Q35" s="46"/>
      <c r="R35" s="45"/>
      <c r="S35" s="46"/>
      <c r="T35" s="93"/>
      <c r="U35" s="46"/>
      <c r="V35" s="45"/>
      <c r="W35" s="46"/>
      <c r="X35" s="45">
        <v>217</v>
      </c>
      <c r="Y35" s="46">
        <v>1</v>
      </c>
      <c r="Z35" s="45"/>
      <c r="AA35" s="46"/>
      <c r="AB35" s="45"/>
      <c r="AC35" s="46"/>
      <c r="AD35" s="45">
        <v>231</v>
      </c>
      <c r="AE35" s="46">
        <v>2</v>
      </c>
      <c r="AF35" s="45"/>
      <c r="AG35" s="45"/>
      <c r="AH35" s="46"/>
      <c r="AI35" s="45"/>
      <c r="AJ35" s="46"/>
      <c r="AK35" s="45"/>
      <c r="AL35" s="45"/>
      <c r="AM35" s="45"/>
      <c r="AN35" s="46"/>
      <c r="AO35" s="45"/>
      <c r="AP35" s="45"/>
      <c r="AQ35" s="46"/>
      <c r="AR35" s="45">
        <v>23</v>
      </c>
      <c r="AS35" s="45">
        <v>217</v>
      </c>
      <c r="AT35" s="46">
        <v>0</v>
      </c>
      <c r="AU35" s="45"/>
      <c r="AV35" s="58"/>
      <c r="AW35" s="58"/>
      <c r="AX35" s="84"/>
      <c r="AY35" s="45"/>
      <c r="AZ35" s="45"/>
      <c r="BA35" s="46"/>
      <c r="BB35" s="45"/>
      <c r="BC35" s="45"/>
      <c r="BD35" s="46"/>
      <c r="BE35" s="45">
        <v>140</v>
      </c>
      <c r="BF35" s="46">
        <v>2</v>
      </c>
      <c r="BG35" s="45">
        <v>168</v>
      </c>
      <c r="BH35" s="46">
        <v>2</v>
      </c>
      <c r="BI35" s="45">
        <v>104</v>
      </c>
      <c r="BJ35" s="45">
        <v>72</v>
      </c>
      <c r="BK35" s="45">
        <v>77</v>
      </c>
      <c r="BL35" s="45">
        <v>1</v>
      </c>
      <c r="BM35" s="58">
        <v>0</v>
      </c>
      <c r="BN35" s="46">
        <v>0</v>
      </c>
    </row>
    <row r="36" spans="1:66" ht="12.75">
      <c r="A36" s="37" t="s">
        <v>96</v>
      </c>
      <c r="B36" s="38">
        <v>1660</v>
      </c>
      <c r="C36" s="54">
        <f t="shared" si="6"/>
        <v>0.1355421686746988</v>
      </c>
      <c r="D36" s="88">
        <v>225</v>
      </c>
      <c r="E36" s="92">
        <v>213</v>
      </c>
      <c r="F36" s="41">
        <v>0</v>
      </c>
      <c r="G36" s="40"/>
      <c r="H36" s="41"/>
      <c r="I36" s="40"/>
      <c r="J36" s="41"/>
      <c r="K36" s="40"/>
      <c r="L36" s="40"/>
      <c r="M36" s="41"/>
      <c r="N36" s="40"/>
      <c r="O36" s="41"/>
      <c r="P36" s="40"/>
      <c r="Q36" s="41"/>
      <c r="R36" s="40"/>
      <c r="S36" s="41"/>
      <c r="T36" s="92"/>
      <c r="U36" s="41"/>
      <c r="V36" s="40"/>
      <c r="W36" s="41"/>
      <c r="X36" s="40">
        <v>187</v>
      </c>
      <c r="Y36" s="41">
        <v>1</v>
      </c>
      <c r="Z36" s="40"/>
      <c r="AA36" s="41"/>
      <c r="AB36" s="40"/>
      <c r="AC36" s="41"/>
      <c r="AD36" s="40">
        <v>202</v>
      </c>
      <c r="AE36" s="41">
        <v>3</v>
      </c>
      <c r="AF36" s="40"/>
      <c r="AG36" s="40"/>
      <c r="AH36" s="41"/>
      <c r="AI36" s="40"/>
      <c r="AJ36" s="41"/>
      <c r="AK36" s="40"/>
      <c r="AL36" s="40"/>
      <c r="AM36" s="40"/>
      <c r="AN36" s="41"/>
      <c r="AO36" s="40"/>
      <c r="AP36" s="40"/>
      <c r="AQ36" s="41"/>
      <c r="AR36" s="40">
        <v>54</v>
      </c>
      <c r="AS36" s="40">
        <v>158</v>
      </c>
      <c r="AT36" s="41">
        <v>0</v>
      </c>
      <c r="AU36" s="40"/>
      <c r="AV36" s="57"/>
      <c r="AW36" s="57"/>
      <c r="AX36" s="83"/>
      <c r="AY36" s="40"/>
      <c r="AZ36" s="40"/>
      <c r="BA36" s="41"/>
      <c r="BB36" s="40"/>
      <c r="BC36" s="40"/>
      <c r="BD36" s="41"/>
      <c r="BE36" s="40">
        <v>127</v>
      </c>
      <c r="BF36" s="41">
        <v>6</v>
      </c>
      <c r="BG36" s="40">
        <v>180</v>
      </c>
      <c r="BH36" s="41">
        <v>1</v>
      </c>
      <c r="BI36" s="40">
        <v>98</v>
      </c>
      <c r="BJ36" s="40">
        <v>77</v>
      </c>
      <c r="BK36" s="40">
        <v>72</v>
      </c>
      <c r="BL36" s="40">
        <v>0</v>
      </c>
      <c r="BM36" s="57">
        <v>0</v>
      </c>
      <c r="BN36" s="41">
        <v>0</v>
      </c>
    </row>
    <row r="37" spans="1:66" ht="12.75">
      <c r="A37" s="42" t="s">
        <v>97</v>
      </c>
      <c r="B37" s="43">
        <v>760</v>
      </c>
      <c r="C37" s="55">
        <f t="shared" si="6"/>
        <v>0.14736842105263157</v>
      </c>
      <c r="D37" s="89">
        <v>112</v>
      </c>
      <c r="E37" s="93"/>
      <c r="F37" s="46"/>
      <c r="G37" s="45"/>
      <c r="H37" s="46"/>
      <c r="I37" s="45">
        <v>81</v>
      </c>
      <c r="J37" s="46">
        <v>7</v>
      </c>
      <c r="K37" s="45"/>
      <c r="L37" s="45"/>
      <c r="M37" s="46"/>
      <c r="N37" s="45"/>
      <c r="O37" s="46"/>
      <c r="P37" s="45"/>
      <c r="Q37" s="46"/>
      <c r="R37" s="45"/>
      <c r="S37" s="46"/>
      <c r="T37" s="93"/>
      <c r="U37" s="46"/>
      <c r="V37" s="45">
        <v>85</v>
      </c>
      <c r="W37" s="46">
        <v>6</v>
      </c>
      <c r="X37" s="45"/>
      <c r="Y37" s="46"/>
      <c r="Z37" s="45"/>
      <c r="AA37" s="46"/>
      <c r="AB37" s="45"/>
      <c r="AC37" s="46"/>
      <c r="AD37" s="45">
        <v>97</v>
      </c>
      <c r="AE37" s="46">
        <v>3</v>
      </c>
      <c r="AF37" s="45"/>
      <c r="AG37" s="45"/>
      <c r="AH37" s="46"/>
      <c r="AI37" s="45"/>
      <c r="AJ37" s="46"/>
      <c r="AK37" s="45"/>
      <c r="AL37" s="45"/>
      <c r="AM37" s="45"/>
      <c r="AN37" s="46"/>
      <c r="AO37" s="45"/>
      <c r="AP37" s="45"/>
      <c r="AQ37" s="46"/>
      <c r="AR37" s="45">
        <v>44</v>
      </c>
      <c r="AS37" s="45">
        <v>59</v>
      </c>
      <c r="AT37" s="46">
        <v>0</v>
      </c>
      <c r="AU37" s="45"/>
      <c r="AV37" s="58"/>
      <c r="AW37" s="58"/>
      <c r="AX37" s="84"/>
      <c r="AY37" s="45"/>
      <c r="AZ37" s="45"/>
      <c r="BA37" s="46"/>
      <c r="BB37" s="45"/>
      <c r="BC37" s="45"/>
      <c r="BD37" s="46"/>
      <c r="BE37" s="45">
        <v>81</v>
      </c>
      <c r="BF37" s="46">
        <v>2</v>
      </c>
      <c r="BG37" s="45">
        <v>91</v>
      </c>
      <c r="BH37" s="46">
        <v>2</v>
      </c>
      <c r="BI37" s="45">
        <v>58</v>
      </c>
      <c r="BJ37" s="45">
        <v>49</v>
      </c>
      <c r="BK37" s="45">
        <v>51</v>
      </c>
      <c r="BL37" s="45">
        <v>1</v>
      </c>
      <c r="BM37" s="58">
        <v>1</v>
      </c>
      <c r="BN37" s="46">
        <v>2</v>
      </c>
    </row>
    <row r="38" spans="1:66" ht="12.75">
      <c r="A38" s="37" t="s">
        <v>60</v>
      </c>
      <c r="B38" s="38">
        <v>1352</v>
      </c>
      <c r="C38" s="54">
        <f t="shared" si="6"/>
        <v>0.21227810650887574</v>
      </c>
      <c r="D38" s="88">
        <v>287</v>
      </c>
      <c r="E38" s="92">
        <v>264</v>
      </c>
      <c r="F38" s="41">
        <v>2</v>
      </c>
      <c r="G38" s="40"/>
      <c r="H38" s="41"/>
      <c r="I38" s="40"/>
      <c r="J38" s="41"/>
      <c r="K38" s="40"/>
      <c r="L38" s="40"/>
      <c r="M38" s="41"/>
      <c r="N38" s="40"/>
      <c r="O38" s="41"/>
      <c r="P38" s="40"/>
      <c r="Q38" s="41"/>
      <c r="R38" s="40"/>
      <c r="S38" s="41"/>
      <c r="T38" s="92"/>
      <c r="U38" s="41"/>
      <c r="V38" s="40"/>
      <c r="W38" s="41"/>
      <c r="X38" s="40">
        <v>260</v>
      </c>
      <c r="Y38" s="41">
        <v>2</v>
      </c>
      <c r="Z38" s="40"/>
      <c r="AA38" s="41"/>
      <c r="AB38" s="40"/>
      <c r="AC38" s="41"/>
      <c r="AD38" s="40">
        <v>266</v>
      </c>
      <c r="AE38" s="41">
        <v>5</v>
      </c>
      <c r="AF38" s="40"/>
      <c r="AG38" s="40"/>
      <c r="AH38" s="41"/>
      <c r="AI38" s="40"/>
      <c r="AJ38" s="41"/>
      <c r="AK38" s="40"/>
      <c r="AL38" s="40"/>
      <c r="AM38" s="40"/>
      <c r="AN38" s="41"/>
      <c r="AO38" s="40"/>
      <c r="AP38" s="40"/>
      <c r="AQ38" s="41"/>
      <c r="AR38" s="40">
        <v>22</v>
      </c>
      <c r="AS38" s="40">
        <v>255</v>
      </c>
      <c r="AT38" s="41">
        <v>1</v>
      </c>
      <c r="AU38" s="40"/>
      <c r="AV38" s="57"/>
      <c r="AW38" s="57"/>
      <c r="AX38" s="83"/>
      <c r="AY38" s="40"/>
      <c r="AZ38" s="40"/>
      <c r="BA38" s="41"/>
      <c r="BB38" s="40"/>
      <c r="BC38" s="40"/>
      <c r="BD38" s="41"/>
      <c r="BE38" s="40">
        <v>162</v>
      </c>
      <c r="BF38" s="41">
        <v>4</v>
      </c>
      <c r="BG38" s="40">
        <v>203</v>
      </c>
      <c r="BH38" s="41">
        <v>3</v>
      </c>
      <c r="BI38" s="40">
        <v>100</v>
      </c>
      <c r="BJ38" s="40">
        <v>95</v>
      </c>
      <c r="BK38" s="40">
        <v>80</v>
      </c>
      <c r="BL38" s="40">
        <v>3</v>
      </c>
      <c r="BM38" s="57">
        <v>0</v>
      </c>
      <c r="BN38" s="41">
        <v>0</v>
      </c>
    </row>
    <row r="39" spans="1:66" ht="12.75">
      <c r="A39" s="42" t="s">
        <v>61</v>
      </c>
      <c r="B39" s="43">
        <v>1241</v>
      </c>
      <c r="C39" s="55">
        <f t="shared" si="6"/>
        <v>0.0999194198227236</v>
      </c>
      <c r="D39" s="89">
        <v>124</v>
      </c>
      <c r="E39" s="93">
        <v>95</v>
      </c>
      <c r="F39" s="46">
        <v>9</v>
      </c>
      <c r="G39" s="45"/>
      <c r="H39" s="46"/>
      <c r="I39" s="45"/>
      <c r="J39" s="46"/>
      <c r="K39" s="45"/>
      <c r="L39" s="45"/>
      <c r="M39" s="46"/>
      <c r="N39" s="45"/>
      <c r="O39" s="46"/>
      <c r="P39" s="45"/>
      <c r="Q39" s="46"/>
      <c r="R39" s="45"/>
      <c r="S39" s="46"/>
      <c r="T39" s="93"/>
      <c r="U39" s="46"/>
      <c r="V39" s="45"/>
      <c r="W39" s="46"/>
      <c r="X39" s="45">
        <v>96</v>
      </c>
      <c r="Y39" s="46">
        <v>8</v>
      </c>
      <c r="Z39" s="45"/>
      <c r="AA39" s="46"/>
      <c r="AB39" s="45"/>
      <c r="AC39" s="46"/>
      <c r="AD39" s="45">
        <v>104</v>
      </c>
      <c r="AE39" s="46">
        <v>3</v>
      </c>
      <c r="AF39" s="45"/>
      <c r="AG39" s="45"/>
      <c r="AH39" s="46"/>
      <c r="AI39" s="45"/>
      <c r="AJ39" s="46"/>
      <c r="AK39" s="45"/>
      <c r="AL39" s="45"/>
      <c r="AM39" s="45"/>
      <c r="AN39" s="46"/>
      <c r="AO39" s="45"/>
      <c r="AP39" s="45"/>
      <c r="AQ39" s="46"/>
      <c r="AR39" s="45">
        <v>28</v>
      </c>
      <c r="AS39" s="45">
        <v>86</v>
      </c>
      <c r="AT39" s="46">
        <v>2</v>
      </c>
      <c r="AU39" s="45"/>
      <c r="AV39" s="58"/>
      <c r="AW39" s="58"/>
      <c r="AX39" s="84"/>
      <c r="AY39" s="45"/>
      <c r="AZ39" s="45"/>
      <c r="BA39" s="46"/>
      <c r="BB39" s="45"/>
      <c r="BC39" s="45"/>
      <c r="BD39" s="46"/>
      <c r="BE39" s="45">
        <v>97</v>
      </c>
      <c r="BF39" s="46">
        <v>1</v>
      </c>
      <c r="BG39" s="45">
        <v>112</v>
      </c>
      <c r="BH39" s="46">
        <v>1</v>
      </c>
      <c r="BI39" s="45">
        <v>55</v>
      </c>
      <c r="BJ39" s="45">
        <v>60</v>
      </c>
      <c r="BK39" s="45">
        <v>61</v>
      </c>
      <c r="BL39" s="45">
        <v>1</v>
      </c>
      <c r="BM39" s="58">
        <v>0</v>
      </c>
      <c r="BN39" s="46">
        <v>0</v>
      </c>
    </row>
    <row r="40" spans="1:66" ht="12.75">
      <c r="A40" s="37" t="s">
        <v>98</v>
      </c>
      <c r="B40" s="38">
        <v>1664</v>
      </c>
      <c r="C40" s="54">
        <f t="shared" si="6"/>
        <v>0.17067307692307693</v>
      </c>
      <c r="D40" s="88">
        <v>284</v>
      </c>
      <c r="E40" s="92">
        <v>277</v>
      </c>
      <c r="F40" s="41">
        <v>0</v>
      </c>
      <c r="G40" s="40"/>
      <c r="H40" s="41"/>
      <c r="I40" s="40"/>
      <c r="J40" s="41"/>
      <c r="K40" s="40"/>
      <c r="L40" s="40"/>
      <c r="M40" s="41"/>
      <c r="N40" s="40"/>
      <c r="O40" s="41"/>
      <c r="P40" s="40"/>
      <c r="Q40" s="41"/>
      <c r="R40" s="40"/>
      <c r="S40" s="41"/>
      <c r="T40" s="92"/>
      <c r="U40" s="41"/>
      <c r="V40" s="40"/>
      <c r="W40" s="41"/>
      <c r="X40" s="40">
        <v>265</v>
      </c>
      <c r="Y40" s="41">
        <v>1</v>
      </c>
      <c r="Z40" s="40"/>
      <c r="AA40" s="41"/>
      <c r="AB40" s="40"/>
      <c r="AC40" s="41"/>
      <c r="AD40" s="40">
        <v>276</v>
      </c>
      <c r="AE40" s="41">
        <v>1</v>
      </c>
      <c r="AF40" s="40"/>
      <c r="AG40" s="40"/>
      <c r="AH40" s="41"/>
      <c r="AI40" s="40"/>
      <c r="AJ40" s="41"/>
      <c r="AK40" s="40"/>
      <c r="AL40" s="40"/>
      <c r="AM40" s="40"/>
      <c r="AN40" s="41"/>
      <c r="AO40" s="40"/>
      <c r="AP40" s="40"/>
      <c r="AQ40" s="41"/>
      <c r="AR40" s="40">
        <v>66</v>
      </c>
      <c r="AS40" s="40">
        <v>212</v>
      </c>
      <c r="AT40" s="41">
        <v>0</v>
      </c>
      <c r="AU40" s="40"/>
      <c r="AV40" s="57"/>
      <c r="AW40" s="57"/>
      <c r="AX40" s="83"/>
      <c r="AY40" s="40"/>
      <c r="AZ40" s="40"/>
      <c r="BA40" s="41"/>
      <c r="BB40" s="40"/>
      <c r="BC40" s="40"/>
      <c r="BD40" s="41"/>
      <c r="BE40" s="40">
        <v>202</v>
      </c>
      <c r="BF40" s="41">
        <v>1</v>
      </c>
      <c r="BG40" s="40">
        <v>225</v>
      </c>
      <c r="BH40" s="41">
        <v>4</v>
      </c>
      <c r="BI40" s="40">
        <v>121</v>
      </c>
      <c r="BJ40" s="40">
        <v>92</v>
      </c>
      <c r="BK40" s="40">
        <v>98</v>
      </c>
      <c r="BL40" s="40">
        <v>1</v>
      </c>
      <c r="BM40" s="57">
        <v>1</v>
      </c>
      <c r="BN40" s="41">
        <v>0</v>
      </c>
    </row>
    <row r="41" spans="1:66" ht="12.75">
      <c r="A41" s="42" t="s">
        <v>99</v>
      </c>
      <c r="B41" s="43">
        <v>982</v>
      </c>
      <c r="C41" s="55">
        <f t="shared" si="6"/>
        <v>0.15274949083503056</v>
      </c>
      <c r="D41" s="89">
        <v>150</v>
      </c>
      <c r="E41" s="93"/>
      <c r="F41" s="46"/>
      <c r="G41" s="45"/>
      <c r="H41" s="46"/>
      <c r="I41" s="45">
        <v>131</v>
      </c>
      <c r="J41" s="46">
        <v>0</v>
      </c>
      <c r="K41" s="45"/>
      <c r="L41" s="45"/>
      <c r="M41" s="46"/>
      <c r="N41" s="45"/>
      <c r="O41" s="46"/>
      <c r="P41" s="45"/>
      <c r="Q41" s="46"/>
      <c r="R41" s="45"/>
      <c r="S41" s="46"/>
      <c r="T41" s="93"/>
      <c r="U41" s="46"/>
      <c r="V41" s="45">
        <v>125</v>
      </c>
      <c r="W41" s="46">
        <v>1</v>
      </c>
      <c r="X41" s="45"/>
      <c r="Y41" s="46"/>
      <c r="Z41" s="45"/>
      <c r="AA41" s="46"/>
      <c r="AB41" s="45"/>
      <c r="AC41" s="46"/>
      <c r="AD41" s="45">
        <v>125</v>
      </c>
      <c r="AE41" s="46">
        <v>2</v>
      </c>
      <c r="AF41" s="45"/>
      <c r="AG41" s="45"/>
      <c r="AH41" s="46"/>
      <c r="AI41" s="45"/>
      <c r="AJ41" s="46"/>
      <c r="AK41" s="45"/>
      <c r="AL41" s="45"/>
      <c r="AM41" s="45"/>
      <c r="AN41" s="46"/>
      <c r="AO41" s="45"/>
      <c r="AP41" s="45"/>
      <c r="AQ41" s="46"/>
      <c r="AR41" s="45">
        <v>52</v>
      </c>
      <c r="AS41" s="45">
        <v>80</v>
      </c>
      <c r="AT41" s="46">
        <v>1</v>
      </c>
      <c r="AU41" s="45"/>
      <c r="AV41" s="58"/>
      <c r="AW41" s="58"/>
      <c r="AX41" s="84"/>
      <c r="AY41" s="45"/>
      <c r="AZ41" s="45"/>
      <c r="BA41" s="46"/>
      <c r="BB41" s="45"/>
      <c r="BC41" s="45"/>
      <c r="BD41" s="46"/>
      <c r="BE41" s="45">
        <v>118</v>
      </c>
      <c r="BF41" s="46">
        <v>1</v>
      </c>
      <c r="BG41" s="45">
        <v>130</v>
      </c>
      <c r="BH41" s="46">
        <v>1</v>
      </c>
      <c r="BI41" s="45">
        <v>79</v>
      </c>
      <c r="BJ41" s="45">
        <v>63</v>
      </c>
      <c r="BK41" s="45">
        <v>75</v>
      </c>
      <c r="BL41" s="45">
        <v>0</v>
      </c>
      <c r="BM41" s="58">
        <v>0</v>
      </c>
      <c r="BN41" s="46">
        <v>0</v>
      </c>
    </row>
    <row r="42" spans="1:66" ht="12.75">
      <c r="A42" s="37" t="s">
        <v>100</v>
      </c>
      <c r="B42" s="38">
        <v>430</v>
      </c>
      <c r="C42" s="54">
        <f t="shared" si="6"/>
        <v>0.11627906976744186</v>
      </c>
      <c r="D42" s="88">
        <v>50</v>
      </c>
      <c r="E42" s="92"/>
      <c r="F42" s="41"/>
      <c r="G42" s="40"/>
      <c r="H42" s="41"/>
      <c r="I42" s="40">
        <v>39</v>
      </c>
      <c r="J42" s="41">
        <v>3</v>
      </c>
      <c r="K42" s="40"/>
      <c r="L42" s="40"/>
      <c r="M42" s="41"/>
      <c r="N42" s="40"/>
      <c r="O42" s="41"/>
      <c r="P42" s="40"/>
      <c r="Q42" s="41"/>
      <c r="R42" s="40"/>
      <c r="S42" s="41"/>
      <c r="T42" s="92"/>
      <c r="U42" s="41"/>
      <c r="V42" s="40">
        <v>42</v>
      </c>
      <c r="W42" s="41">
        <v>1</v>
      </c>
      <c r="X42" s="40"/>
      <c r="Y42" s="41"/>
      <c r="Z42" s="40"/>
      <c r="AA42" s="41"/>
      <c r="AB42" s="40"/>
      <c r="AC42" s="41"/>
      <c r="AD42" s="40">
        <v>42</v>
      </c>
      <c r="AE42" s="41">
        <v>4</v>
      </c>
      <c r="AF42" s="40"/>
      <c r="AG42" s="40"/>
      <c r="AH42" s="41"/>
      <c r="AI42" s="40"/>
      <c r="AJ42" s="41"/>
      <c r="AK42" s="40"/>
      <c r="AL42" s="40"/>
      <c r="AM42" s="40"/>
      <c r="AN42" s="41"/>
      <c r="AO42" s="40"/>
      <c r="AP42" s="40"/>
      <c r="AQ42" s="41"/>
      <c r="AR42" s="40">
        <v>16</v>
      </c>
      <c r="AS42" s="40">
        <v>29</v>
      </c>
      <c r="AT42" s="41">
        <v>1</v>
      </c>
      <c r="AU42" s="40"/>
      <c r="AV42" s="57"/>
      <c r="AW42" s="57"/>
      <c r="AX42" s="83"/>
      <c r="AY42" s="40"/>
      <c r="AZ42" s="40"/>
      <c r="BA42" s="41"/>
      <c r="BB42" s="40"/>
      <c r="BC42" s="40"/>
      <c r="BD42" s="41"/>
      <c r="BE42" s="40">
        <v>36</v>
      </c>
      <c r="BF42" s="41">
        <v>1</v>
      </c>
      <c r="BG42" s="40">
        <v>40</v>
      </c>
      <c r="BH42" s="41">
        <v>2</v>
      </c>
      <c r="BI42" s="40">
        <v>28</v>
      </c>
      <c r="BJ42" s="40">
        <v>26</v>
      </c>
      <c r="BK42" s="40">
        <v>23</v>
      </c>
      <c r="BL42" s="40">
        <v>1</v>
      </c>
      <c r="BM42" s="57">
        <v>0</v>
      </c>
      <c r="BN42" s="41">
        <v>0</v>
      </c>
    </row>
    <row r="43" spans="1:66" ht="12.75">
      <c r="A43" s="42" t="s">
        <v>101</v>
      </c>
      <c r="B43" s="43">
        <v>147</v>
      </c>
      <c r="C43" s="55">
        <f t="shared" si="6"/>
        <v>0.10204081632653061</v>
      </c>
      <c r="D43" s="89">
        <v>15</v>
      </c>
      <c r="E43" s="93"/>
      <c r="F43" s="46"/>
      <c r="G43" s="45"/>
      <c r="H43" s="46"/>
      <c r="I43" s="45">
        <v>11</v>
      </c>
      <c r="J43" s="46">
        <v>1</v>
      </c>
      <c r="K43" s="45"/>
      <c r="L43" s="45"/>
      <c r="M43" s="46"/>
      <c r="N43" s="45"/>
      <c r="O43" s="46"/>
      <c r="P43" s="45"/>
      <c r="Q43" s="46"/>
      <c r="R43" s="45"/>
      <c r="S43" s="46"/>
      <c r="T43" s="93"/>
      <c r="U43" s="46"/>
      <c r="V43" s="45">
        <v>11</v>
      </c>
      <c r="W43" s="46">
        <v>1</v>
      </c>
      <c r="X43" s="45"/>
      <c r="Y43" s="46"/>
      <c r="Z43" s="45"/>
      <c r="AA43" s="46"/>
      <c r="AB43" s="45"/>
      <c r="AC43" s="46"/>
      <c r="AD43" s="45">
        <v>7</v>
      </c>
      <c r="AE43" s="46">
        <v>1</v>
      </c>
      <c r="AF43" s="45"/>
      <c r="AG43" s="45"/>
      <c r="AH43" s="46"/>
      <c r="AI43" s="45"/>
      <c r="AJ43" s="46"/>
      <c r="AK43" s="45"/>
      <c r="AL43" s="45"/>
      <c r="AM43" s="45"/>
      <c r="AN43" s="46"/>
      <c r="AO43" s="45"/>
      <c r="AP43" s="45"/>
      <c r="AQ43" s="46"/>
      <c r="AR43" s="45">
        <v>4</v>
      </c>
      <c r="AS43" s="45">
        <v>9</v>
      </c>
      <c r="AT43" s="46">
        <v>0</v>
      </c>
      <c r="AU43" s="45"/>
      <c r="AV43" s="58"/>
      <c r="AW43" s="58"/>
      <c r="AX43" s="84"/>
      <c r="AY43" s="45"/>
      <c r="AZ43" s="45"/>
      <c r="BA43" s="46"/>
      <c r="BB43" s="45"/>
      <c r="BC43" s="45"/>
      <c r="BD43" s="46"/>
      <c r="BE43" s="45">
        <v>10</v>
      </c>
      <c r="BF43" s="46">
        <v>1</v>
      </c>
      <c r="BG43" s="45">
        <v>12</v>
      </c>
      <c r="BH43" s="46">
        <v>1</v>
      </c>
      <c r="BI43" s="45">
        <v>9</v>
      </c>
      <c r="BJ43" s="45">
        <v>6</v>
      </c>
      <c r="BK43" s="45">
        <v>9</v>
      </c>
      <c r="BL43" s="45">
        <v>0</v>
      </c>
      <c r="BM43" s="58">
        <v>0</v>
      </c>
      <c r="BN43" s="46">
        <v>1</v>
      </c>
    </row>
    <row r="44" spans="1:66" ht="12.75">
      <c r="A44" s="37" t="s">
        <v>102</v>
      </c>
      <c r="B44" s="38">
        <v>321</v>
      </c>
      <c r="C44" s="54">
        <f t="shared" si="6"/>
        <v>0.2897196261682243</v>
      </c>
      <c r="D44" s="88">
        <v>93</v>
      </c>
      <c r="E44" s="92"/>
      <c r="F44" s="41"/>
      <c r="G44" s="40"/>
      <c r="H44" s="41"/>
      <c r="I44" s="40">
        <v>46</v>
      </c>
      <c r="J44" s="41">
        <v>4</v>
      </c>
      <c r="K44" s="40"/>
      <c r="L44" s="40"/>
      <c r="M44" s="41"/>
      <c r="N44" s="40"/>
      <c r="O44" s="41"/>
      <c r="P44" s="40"/>
      <c r="Q44" s="41"/>
      <c r="R44" s="40"/>
      <c r="S44" s="41"/>
      <c r="T44" s="92"/>
      <c r="U44" s="41"/>
      <c r="V44" s="40"/>
      <c r="W44" s="41"/>
      <c r="X44" s="40">
        <v>85</v>
      </c>
      <c r="Y44" s="41">
        <v>0</v>
      </c>
      <c r="Z44" s="40"/>
      <c r="AA44" s="41"/>
      <c r="AB44" s="40"/>
      <c r="AC44" s="41"/>
      <c r="AD44" s="40">
        <v>88</v>
      </c>
      <c r="AE44" s="41">
        <v>0</v>
      </c>
      <c r="AF44" s="40"/>
      <c r="AG44" s="40"/>
      <c r="AH44" s="41"/>
      <c r="AI44" s="40"/>
      <c r="AJ44" s="41"/>
      <c r="AK44" s="40"/>
      <c r="AL44" s="40"/>
      <c r="AM44" s="40"/>
      <c r="AN44" s="41"/>
      <c r="AO44" s="40"/>
      <c r="AP44" s="40"/>
      <c r="AQ44" s="41"/>
      <c r="AR44" s="40">
        <v>11</v>
      </c>
      <c r="AS44" s="40">
        <v>77</v>
      </c>
      <c r="AT44" s="41">
        <v>0</v>
      </c>
      <c r="AU44" s="40"/>
      <c r="AV44" s="57"/>
      <c r="AW44" s="57"/>
      <c r="AX44" s="83"/>
      <c r="AY44" s="40"/>
      <c r="AZ44" s="40"/>
      <c r="BA44" s="41"/>
      <c r="BB44" s="40"/>
      <c r="BC44" s="40"/>
      <c r="BD44" s="41"/>
      <c r="BE44" s="40">
        <v>54</v>
      </c>
      <c r="BF44" s="41">
        <v>1</v>
      </c>
      <c r="BG44" s="40">
        <v>62</v>
      </c>
      <c r="BH44" s="41">
        <v>0</v>
      </c>
      <c r="BI44" s="40">
        <v>35</v>
      </c>
      <c r="BJ44" s="40">
        <v>32</v>
      </c>
      <c r="BK44" s="40">
        <v>29</v>
      </c>
      <c r="BL44" s="40">
        <v>0</v>
      </c>
      <c r="BM44" s="57">
        <v>0</v>
      </c>
      <c r="BN44" s="41">
        <v>0</v>
      </c>
    </row>
    <row r="45" spans="1:66" ht="12.75">
      <c r="A45" s="42" t="s">
        <v>103</v>
      </c>
      <c r="B45" s="43">
        <v>2795</v>
      </c>
      <c r="C45" s="55">
        <f t="shared" si="6"/>
        <v>0.13846153846153847</v>
      </c>
      <c r="D45" s="89">
        <v>387</v>
      </c>
      <c r="E45" s="93">
        <v>367</v>
      </c>
      <c r="F45" s="46">
        <v>2</v>
      </c>
      <c r="G45" s="45"/>
      <c r="H45" s="46"/>
      <c r="I45" s="45"/>
      <c r="J45" s="46"/>
      <c r="K45" s="45"/>
      <c r="L45" s="45"/>
      <c r="M45" s="46"/>
      <c r="N45" s="45"/>
      <c r="O45" s="46"/>
      <c r="P45" s="45"/>
      <c r="Q45" s="46"/>
      <c r="R45" s="45"/>
      <c r="S45" s="46"/>
      <c r="T45" s="93"/>
      <c r="U45" s="46"/>
      <c r="V45" s="45"/>
      <c r="W45" s="46"/>
      <c r="X45" s="45">
        <v>353</v>
      </c>
      <c r="Y45" s="46">
        <v>2</v>
      </c>
      <c r="Z45" s="45"/>
      <c r="AA45" s="46"/>
      <c r="AB45" s="45"/>
      <c r="AC45" s="46"/>
      <c r="AD45" s="45">
        <v>367</v>
      </c>
      <c r="AE45" s="46">
        <v>2</v>
      </c>
      <c r="AF45" s="45"/>
      <c r="AG45" s="45"/>
      <c r="AH45" s="46"/>
      <c r="AI45" s="45"/>
      <c r="AJ45" s="46"/>
      <c r="AK45" s="45"/>
      <c r="AL45" s="45"/>
      <c r="AM45" s="45"/>
      <c r="AN45" s="46"/>
      <c r="AO45" s="45"/>
      <c r="AP45" s="45"/>
      <c r="AQ45" s="46"/>
      <c r="AR45" s="45">
        <v>78</v>
      </c>
      <c r="AS45" s="45">
        <v>290</v>
      </c>
      <c r="AT45" s="46">
        <v>1</v>
      </c>
      <c r="AU45" s="45"/>
      <c r="AV45" s="58"/>
      <c r="AW45" s="58"/>
      <c r="AX45" s="84"/>
      <c r="AY45" s="45"/>
      <c r="AZ45" s="45"/>
      <c r="BA45" s="46"/>
      <c r="BB45" s="45"/>
      <c r="BC45" s="45"/>
      <c r="BD45" s="46"/>
      <c r="BE45" s="45">
        <v>245</v>
      </c>
      <c r="BF45" s="46">
        <v>4</v>
      </c>
      <c r="BG45" s="45">
        <v>308</v>
      </c>
      <c r="BH45" s="46">
        <v>2</v>
      </c>
      <c r="BI45" s="45">
        <v>159</v>
      </c>
      <c r="BJ45" s="45">
        <v>136</v>
      </c>
      <c r="BK45" s="45">
        <v>128</v>
      </c>
      <c r="BL45" s="45">
        <v>1</v>
      </c>
      <c r="BM45" s="58">
        <v>1</v>
      </c>
      <c r="BN45" s="46">
        <v>0</v>
      </c>
    </row>
    <row r="46" spans="1:66" ht="12.75">
      <c r="A46" s="37" t="s">
        <v>104</v>
      </c>
      <c r="B46" s="38">
        <v>316</v>
      </c>
      <c r="C46" s="54">
        <f>D46/B46</f>
        <v>0.0949367088607595</v>
      </c>
      <c r="D46" s="88">
        <v>30</v>
      </c>
      <c r="E46" s="92"/>
      <c r="F46" s="41"/>
      <c r="G46" s="40"/>
      <c r="H46" s="41"/>
      <c r="I46" s="40">
        <v>28</v>
      </c>
      <c r="J46" s="41">
        <v>1</v>
      </c>
      <c r="K46" s="40"/>
      <c r="L46" s="40"/>
      <c r="M46" s="41"/>
      <c r="N46" s="40"/>
      <c r="O46" s="41"/>
      <c r="P46" s="40"/>
      <c r="Q46" s="41"/>
      <c r="R46" s="40">
        <v>22</v>
      </c>
      <c r="S46" s="41">
        <v>1</v>
      </c>
      <c r="T46" s="92"/>
      <c r="U46" s="41"/>
      <c r="V46" s="40"/>
      <c r="W46" s="41"/>
      <c r="X46" s="40"/>
      <c r="Y46" s="41"/>
      <c r="Z46" s="40"/>
      <c r="AA46" s="41"/>
      <c r="AB46" s="40"/>
      <c r="AC46" s="41"/>
      <c r="AD46" s="40">
        <v>24</v>
      </c>
      <c r="AE46" s="41">
        <v>2</v>
      </c>
      <c r="AF46" s="40"/>
      <c r="AG46" s="40"/>
      <c r="AH46" s="41"/>
      <c r="AI46" s="40"/>
      <c r="AJ46" s="41"/>
      <c r="AK46" s="40"/>
      <c r="AL46" s="40"/>
      <c r="AM46" s="40"/>
      <c r="AN46" s="41"/>
      <c r="AO46" s="40"/>
      <c r="AP46" s="40"/>
      <c r="AQ46" s="41"/>
      <c r="AR46" s="40">
        <v>10</v>
      </c>
      <c r="AS46" s="40">
        <v>17</v>
      </c>
      <c r="AT46" s="41">
        <v>0</v>
      </c>
      <c r="AU46" s="40"/>
      <c r="AV46" s="57"/>
      <c r="AW46" s="57"/>
      <c r="AX46" s="83"/>
      <c r="AY46" s="40"/>
      <c r="AZ46" s="40"/>
      <c r="BA46" s="41"/>
      <c r="BB46" s="40"/>
      <c r="BC46" s="40"/>
      <c r="BD46" s="41"/>
      <c r="BE46" s="40">
        <v>29</v>
      </c>
      <c r="BF46" s="41">
        <v>1</v>
      </c>
      <c r="BG46" s="40">
        <v>27</v>
      </c>
      <c r="BH46" s="41">
        <v>1</v>
      </c>
      <c r="BI46" s="40">
        <v>17</v>
      </c>
      <c r="BJ46" s="40">
        <v>18</v>
      </c>
      <c r="BK46" s="40">
        <v>15</v>
      </c>
      <c r="BL46" s="40">
        <v>0</v>
      </c>
      <c r="BM46" s="57">
        <v>1</v>
      </c>
      <c r="BN46" s="41">
        <v>1</v>
      </c>
    </row>
    <row r="47" spans="1:66" ht="12.75">
      <c r="A47" s="37" t="s">
        <v>105</v>
      </c>
      <c r="B47" s="38">
        <v>1412</v>
      </c>
      <c r="C47" s="54">
        <f>D47/B47</f>
        <v>0.17422096317280453</v>
      </c>
      <c r="D47" s="88">
        <v>246</v>
      </c>
      <c r="E47" s="92">
        <v>229</v>
      </c>
      <c r="F47" s="41">
        <v>3</v>
      </c>
      <c r="G47" s="40"/>
      <c r="H47" s="41"/>
      <c r="I47" s="40"/>
      <c r="J47" s="41"/>
      <c r="K47" s="40"/>
      <c r="L47" s="40"/>
      <c r="M47" s="41"/>
      <c r="N47" s="40"/>
      <c r="O47" s="41"/>
      <c r="P47" s="40"/>
      <c r="Q47" s="41"/>
      <c r="R47" s="40"/>
      <c r="S47" s="41"/>
      <c r="T47" s="92"/>
      <c r="U47" s="41"/>
      <c r="V47" s="40"/>
      <c r="W47" s="41"/>
      <c r="X47" s="40">
        <v>217</v>
      </c>
      <c r="Y47" s="41">
        <v>2</v>
      </c>
      <c r="Z47" s="40"/>
      <c r="AA47" s="41"/>
      <c r="AB47" s="40"/>
      <c r="AC47" s="41"/>
      <c r="AD47" s="40">
        <v>228</v>
      </c>
      <c r="AE47" s="41">
        <v>2</v>
      </c>
      <c r="AF47" s="40"/>
      <c r="AG47" s="40"/>
      <c r="AH47" s="41"/>
      <c r="AI47" s="40"/>
      <c r="AJ47" s="41"/>
      <c r="AK47" s="40"/>
      <c r="AL47" s="40"/>
      <c r="AM47" s="40"/>
      <c r="AN47" s="41"/>
      <c r="AO47" s="40"/>
      <c r="AP47" s="40"/>
      <c r="AQ47" s="41"/>
      <c r="AR47" s="40">
        <v>24</v>
      </c>
      <c r="AS47" s="40">
        <v>211</v>
      </c>
      <c r="AT47" s="41">
        <v>1</v>
      </c>
      <c r="AU47" s="40"/>
      <c r="AV47" s="57"/>
      <c r="AW47" s="57"/>
      <c r="AX47" s="83"/>
      <c r="AY47" s="40"/>
      <c r="AZ47" s="40"/>
      <c r="BA47" s="41"/>
      <c r="BB47" s="40"/>
      <c r="BC47" s="40"/>
      <c r="BD47" s="41"/>
      <c r="BE47" s="40">
        <v>153</v>
      </c>
      <c r="BF47" s="41">
        <v>2</v>
      </c>
      <c r="BG47" s="40">
        <v>189</v>
      </c>
      <c r="BH47" s="41">
        <v>3</v>
      </c>
      <c r="BI47" s="40">
        <v>106</v>
      </c>
      <c r="BJ47" s="40">
        <v>92</v>
      </c>
      <c r="BK47" s="40">
        <v>98</v>
      </c>
      <c r="BL47" s="40">
        <v>0</v>
      </c>
      <c r="BM47" s="57">
        <v>1</v>
      </c>
      <c r="BN47" s="41">
        <v>0</v>
      </c>
    </row>
    <row r="48" spans="1:66" s="148" customFormat="1" ht="10.5" thickBot="1">
      <c r="A48" s="37" t="s">
        <v>106</v>
      </c>
      <c r="B48" s="141">
        <v>2225</v>
      </c>
      <c r="C48" s="54">
        <f>D48/B48</f>
        <v>0.10651685393258427</v>
      </c>
      <c r="D48" s="142">
        <v>237</v>
      </c>
      <c r="E48" s="143">
        <v>193</v>
      </c>
      <c r="F48" s="144">
        <v>4</v>
      </c>
      <c r="G48" s="143"/>
      <c r="H48" s="144"/>
      <c r="I48" s="143"/>
      <c r="J48" s="144"/>
      <c r="K48" s="143"/>
      <c r="L48" s="143"/>
      <c r="M48" s="145"/>
      <c r="N48" s="143"/>
      <c r="O48" s="144"/>
      <c r="P48" s="143"/>
      <c r="Q48" s="144"/>
      <c r="R48" s="143"/>
      <c r="S48" s="144"/>
      <c r="T48" s="143"/>
      <c r="U48" s="144"/>
      <c r="V48" s="143"/>
      <c r="W48" s="144"/>
      <c r="X48" s="143">
        <v>187</v>
      </c>
      <c r="Y48" s="144">
        <v>3</v>
      </c>
      <c r="Z48" s="143"/>
      <c r="AA48" s="144"/>
      <c r="AB48" s="143"/>
      <c r="AC48" s="144"/>
      <c r="AD48" s="143">
        <v>216</v>
      </c>
      <c r="AE48" s="144">
        <v>1</v>
      </c>
      <c r="AF48" s="143"/>
      <c r="AG48" s="146"/>
      <c r="AH48" s="144"/>
      <c r="AI48" s="143"/>
      <c r="AJ48" s="144"/>
      <c r="AK48" s="143"/>
      <c r="AL48" s="146"/>
      <c r="AM48" s="146"/>
      <c r="AN48" s="144"/>
      <c r="AO48" s="143"/>
      <c r="AP48" s="143"/>
      <c r="AQ48" s="145"/>
      <c r="AR48" s="143">
        <v>41</v>
      </c>
      <c r="AS48" s="146">
        <v>185</v>
      </c>
      <c r="AT48" s="144">
        <v>1</v>
      </c>
      <c r="AU48" s="143"/>
      <c r="AV48" s="146"/>
      <c r="AW48" s="146"/>
      <c r="AX48" s="144"/>
      <c r="AY48" s="143"/>
      <c r="AZ48" s="146"/>
      <c r="BA48" s="144"/>
      <c r="BB48" s="143"/>
      <c r="BC48" s="143"/>
      <c r="BD48" s="145"/>
      <c r="BE48" s="143">
        <v>169</v>
      </c>
      <c r="BF48" s="146">
        <v>2</v>
      </c>
      <c r="BG48" s="146">
        <v>204</v>
      </c>
      <c r="BH48" s="144">
        <v>1</v>
      </c>
      <c r="BI48" s="143">
        <v>129</v>
      </c>
      <c r="BJ48" s="146">
        <v>123</v>
      </c>
      <c r="BK48" s="146">
        <v>120</v>
      </c>
      <c r="BL48" s="146">
        <v>0</v>
      </c>
      <c r="BM48" s="146">
        <v>0</v>
      </c>
      <c r="BN48" s="147">
        <v>0</v>
      </c>
    </row>
    <row r="49" spans="1:66" s="132" customFormat="1" ht="14.25" thickBot="1" thickTop="1">
      <c r="A49" s="47" t="s">
        <v>62</v>
      </c>
      <c r="B49" s="48">
        <f>SUM(B26:B48)</f>
        <v>30017</v>
      </c>
      <c r="C49" s="139">
        <f t="shared" si="6"/>
        <v>0.15727754272578873</v>
      </c>
      <c r="D49" s="48">
        <f>SUM(D26:D48)</f>
        <v>4721</v>
      </c>
      <c r="E49" s="48">
        <f aca="true" t="shared" si="7" ref="E49:AJ49">SUM(E26:E48)</f>
        <v>3570</v>
      </c>
      <c r="F49" s="48">
        <f t="shared" si="7"/>
        <v>39</v>
      </c>
      <c r="G49" s="48">
        <f t="shared" si="7"/>
        <v>0</v>
      </c>
      <c r="H49" s="48">
        <f t="shared" si="7"/>
        <v>0</v>
      </c>
      <c r="I49" s="48">
        <f t="shared" si="7"/>
        <v>649</v>
      </c>
      <c r="J49" s="48">
        <f t="shared" si="7"/>
        <v>21</v>
      </c>
      <c r="K49" s="48">
        <f t="shared" si="7"/>
        <v>0</v>
      </c>
      <c r="L49" s="48">
        <f t="shared" si="7"/>
        <v>0</v>
      </c>
      <c r="M49" s="48">
        <f t="shared" si="7"/>
        <v>0</v>
      </c>
      <c r="N49" s="48">
        <f t="shared" si="7"/>
        <v>0</v>
      </c>
      <c r="O49" s="48">
        <f t="shared" si="7"/>
        <v>0</v>
      </c>
      <c r="P49" s="48">
        <f t="shared" si="7"/>
        <v>361</v>
      </c>
      <c r="Q49" s="48">
        <f t="shared" si="7"/>
        <v>2</v>
      </c>
      <c r="R49" s="48">
        <f t="shared" si="7"/>
        <v>22</v>
      </c>
      <c r="S49" s="48">
        <f t="shared" si="7"/>
        <v>1</v>
      </c>
      <c r="T49" s="48">
        <f t="shared" si="7"/>
        <v>0</v>
      </c>
      <c r="U49" s="48">
        <f t="shared" si="7"/>
        <v>0</v>
      </c>
      <c r="V49" s="48">
        <f t="shared" si="7"/>
        <v>359</v>
      </c>
      <c r="W49" s="48">
        <f t="shared" si="7"/>
        <v>10</v>
      </c>
      <c r="X49" s="48">
        <f t="shared" si="7"/>
        <v>3369</v>
      </c>
      <c r="Y49" s="48">
        <f t="shared" si="7"/>
        <v>33</v>
      </c>
      <c r="Z49" s="48">
        <f t="shared" si="7"/>
        <v>0</v>
      </c>
      <c r="AA49" s="48">
        <f t="shared" si="7"/>
        <v>0</v>
      </c>
      <c r="AB49" s="48">
        <f t="shared" si="7"/>
        <v>0</v>
      </c>
      <c r="AC49" s="48">
        <f t="shared" si="7"/>
        <v>0</v>
      </c>
      <c r="AD49" s="48">
        <f t="shared" si="7"/>
        <v>4314</v>
      </c>
      <c r="AE49" s="48">
        <f t="shared" si="7"/>
        <v>49</v>
      </c>
      <c r="AF49" s="48">
        <f t="shared" si="7"/>
        <v>0</v>
      </c>
      <c r="AG49" s="48">
        <f t="shared" si="7"/>
        <v>0</v>
      </c>
      <c r="AH49" s="48">
        <f t="shared" si="7"/>
        <v>0</v>
      </c>
      <c r="AI49" s="48">
        <f t="shared" si="7"/>
        <v>0</v>
      </c>
      <c r="AJ49" s="48">
        <f t="shared" si="7"/>
        <v>0</v>
      </c>
      <c r="AK49" s="48">
        <f aca="true" t="shared" si="8" ref="AK49:BN49">SUM(AK26:AK48)</f>
        <v>0</v>
      </c>
      <c r="AL49" s="48">
        <f t="shared" si="8"/>
        <v>0</v>
      </c>
      <c r="AM49" s="48">
        <f t="shared" si="8"/>
        <v>0</v>
      </c>
      <c r="AN49" s="48">
        <f t="shared" si="8"/>
        <v>0</v>
      </c>
      <c r="AO49" s="48">
        <f t="shared" si="8"/>
        <v>0</v>
      </c>
      <c r="AP49" s="48">
        <f t="shared" si="8"/>
        <v>0</v>
      </c>
      <c r="AQ49" s="48">
        <f t="shared" si="8"/>
        <v>0</v>
      </c>
      <c r="AR49" s="48">
        <f t="shared" si="8"/>
        <v>938</v>
      </c>
      <c r="AS49" s="48">
        <f t="shared" si="8"/>
        <v>3531</v>
      </c>
      <c r="AT49" s="48">
        <f t="shared" si="8"/>
        <v>18</v>
      </c>
      <c r="AU49" s="48">
        <f t="shared" si="8"/>
        <v>0</v>
      </c>
      <c r="AV49" s="48">
        <f t="shared" si="8"/>
        <v>0</v>
      </c>
      <c r="AW49" s="48">
        <f t="shared" si="8"/>
        <v>0</v>
      </c>
      <c r="AX49" s="48">
        <f t="shared" si="8"/>
        <v>0</v>
      </c>
      <c r="AY49" s="48">
        <f t="shared" si="8"/>
        <v>0</v>
      </c>
      <c r="AZ49" s="48">
        <f t="shared" si="8"/>
        <v>0</v>
      </c>
      <c r="BA49" s="48">
        <f t="shared" si="8"/>
        <v>0</v>
      </c>
      <c r="BB49" s="48">
        <f t="shared" si="8"/>
        <v>0</v>
      </c>
      <c r="BC49" s="48">
        <f t="shared" si="8"/>
        <v>0</v>
      </c>
      <c r="BD49" s="48">
        <f t="shared" si="8"/>
        <v>0</v>
      </c>
      <c r="BE49" s="48">
        <f t="shared" si="8"/>
        <v>3111</v>
      </c>
      <c r="BF49" s="48">
        <f t="shared" si="8"/>
        <v>48</v>
      </c>
      <c r="BG49" s="48">
        <f t="shared" si="8"/>
        <v>3704</v>
      </c>
      <c r="BH49" s="48">
        <f t="shared" si="8"/>
        <v>38</v>
      </c>
      <c r="BI49" s="48">
        <f t="shared" si="8"/>
        <v>2211</v>
      </c>
      <c r="BJ49" s="48">
        <f t="shared" si="8"/>
        <v>1883</v>
      </c>
      <c r="BK49" s="48">
        <f t="shared" si="8"/>
        <v>1853</v>
      </c>
      <c r="BL49" s="48">
        <f t="shared" si="8"/>
        <v>27</v>
      </c>
      <c r="BM49" s="48">
        <f t="shared" si="8"/>
        <v>11</v>
      </c>
      <c r="BN49" s="48">
        <f t="shared" si="8"/>
        <v>7</v>
      </c>
    </row>
    <row r="50" spans="1:66" ht="13.5" thickTop="1">
      <c r="A50" s="49" t="s">
        <v>63</v>
      </c>
      <c r="B50" s="50"/>
      <c r="C50" s="56"/>
      <c r="D50" s="65"/>
      <c r="E50" s="50"/>
      <c r="F50" s="53"/>
      <c r="G50" s="52"/>
      <c r="H50" s="53"/>
      <c r="I50" s="52"/>
      <c r="J50" s="53"/>
      <c r="K50" s="52"/>
      <c r="L50" s="52"/>
      <c r="M50" s="53"/>
      <c r="N50" s="52"/>
      <c r="O50" s="53"/>
      <c r="P50" s="52"/>
      <c r="Q50" s="53"/>
      <c r="R50" s="52"/>
      <c r="S50" s="53"/>
      <c r="T50" s="50"/>
      <c r="U50" s="53"/>
      <c r="V50" s="52"/>
      <c r="W50" s="53"/>
      <c r="X50" s="52"/>
      <c r="Y50" s="53"/>
      <c r="Z50" s="52"/>
      <c r="AA50" s="53"/>
      <c r="AB50" s="52"/>
      <c r="AC50" s="53"/>
      <c r="AD50" s="52"/>
      <c r="AE50" s="53"/>
      <c r="AF50" s="52"/>
      <c r="AG50" s="52"/>
      <c r="AH50" s="53"/>
      <c r="AI50" s="52"/>
      <c r="AJ50" s="53"/>
      <c r="AK50" s="52"/>
      <c r="AL50" s="52"/>
      <c r="AM50" s="52"/>
      <c r="AN50" s="53"/>
      <c r="AO50" s="52"/>
      <c r="AP50" s="52"/>
      <c r="AQ50" s="53"/>
      <c r="AR50" s="52"/>
      <c r="AS50" s="52"/>
      <c r="AT50" s="53"/>
      <c r="AU50" s="52"/>
      <c r="AV50" s="109"/>
      <c r="AW50" s="109"/>
      <c r="AX50" s="120"/>
      <c r="AY50" s="52"/>
      <c r="AZ50" s="52"/>
      <c r="BA50" s="53"/>
      <c r="BB50" s="52"/>
      <c r="BC50" s="52"/>
      <c r="BD50" s="53"/>
      <c r="BE50" s="52"/>
      <c r="BF50" s="53"/>
      <c r="BG50" s="52"/>
      <c r="BH50" s="53"/>
      <c r="BI50" s="52"/>
      <c r="BJ50" s="52"/>
      <c r="BK50" s="52"/>
      <c r="BL50" s="52"/>
      <c r="BM50" s="109"/>
      <c r="BN50" s="53"/>
    </row>
    <row r="51" spans="1:66" ht="12.75">
      <c r="A51" s="37" t="s">
        <v>107</v>
      </c>
      <c r="B51" s="38">
        <v>1439</v>
      </c>
      <c r="C51" s="39">
        <f aca="true" t="shared" si="9" ref="C51:C67">D51/B51</f>
        <v>0.3780403057678944</v>
      </c>
      <c r="D51" s="88">
        <v>544</v>
      </c>
      <c r="E51" s="92"/>
      <c r="F51" s="41"/>
      <c r="G51" s="40"/>
      <c r="H51" s="41"/>
      <c r="I51" s="40">
        <v>441</v>
      </c>
      <c r="J51" s="41">
        <v>4</v>
      </c>
      <c r="K51" s="40">
        <v>319</v>
      </c>
      <c r="L51" s="40">
        <v>215</v>
      </c>
      <c r="M51" s="41">
        <v>1</v>
      </c>
      <c r="N51" s="40"/>
      <c r="O51" s="41"/>
      <c r="P51" s="40"/>
      <c r="Q51" s="41"/>
      <c r="R51" s="40"/>
      <c r="S51" s="41"/>
      <c r="T51" s="92"/>
      <c r="U51" s="41"/>
      <c r="V51" s="40"/>
      <c r="W51" s="41"/>
      <c r="X51" s="40"/>
      <c r="Y51" s="41"/>
      <c r="Z51" s="40"/>
      <c r="AA51" s="41"/>
      <c r="AB51" s="40"/>
      <c r="AC51" s="41"/>
      <c r="AD51" s="40"/>
      <c r="AE51" s="41"/>
      <c r="AF51" s="40">
        <v>262</v>
      </c>
      <c r="AG51" s="40">
        <v>252</v>
      </c>
      <c r="AH51" s="41">
        <v>1</v>
      </c>
      <c r="AI51" s="40"/>
      <c r="AJ51" s="41"/>
      <c r="AK51" s="40"/>
      <c r="AL51" s="40"/>
      <c r="AM51" s="40"/>
      <c r="AN51" s="41"/>
      <c r="AO51" s="40"/>
      <c r="AP51" s="40"/>
      <c r="AQ51" s="41"/>
      <c r="AR51" s="40"/>
      <c r="AS51" s="40"/>
      <c r="AT51" s="41"/>
      <c r="AU51" s="40">
        <v>189</v>
      </c>
      <c r="AV51" s="57">
        <v>242</v>
      </c>
      <c r="AW51" s="57">
        <v>95</v>
      </c>
      <c r="AX51" s="83">
        <v>1</v>
      </c>
      <c r="AY51" s="40"/>
      <c r="AZ51" s="40"/>
      <c r="BA51" s="41"/>
      <c r="BB51" s="40"/>
      <c r="BC51" s="40"/>
      <c r="BD51" s="41"/>
      <c r="BE51" s="40">
        <v>414</v>
      </c>
      <c r="BF51" s="41">
        <v>3</v>
      </c>
      <c r="BG51" s="40">
        <v>436</v>
      </c>
      <c r="BH51" s="41">
        <v>1</v>
      </c>
      <c r="BI51" s="40">
        <v>247</v>
      </c>
      <c r="BJ51" s="40">
        <v>200</v>
      </c>
      <c r="BK51" s="40">
        <v>213</v>
      </c>
      <c r="BL51" s="40">
        <v>0</v>
      </c>
      <c r="BM51" s="57">
        <v>0</v>
      </c>
      <c r="BN51" s="41">
        <v>0</v>
      </c>
    </row>
    <row r="52" spans="1:66" ht="12.75">
      <c r="A52" s="42" t="s">
        <v>108</v>
      </c>
      <c r="B52" s="43">
        <v>2129</v>
      </c>
      <c r="C52" s="44">
        <f t="shared" si="9"/>
        <v>0.3057773602630343</v>
      </c>
      <c r="D52" s="89">
        <v>651</v>
      </c>
      <c r="E52" s="93"/>
      <c r="F52" s="46"/>
      <c r="G52" s="45"/>
      <c r="H52" s="46"/>
      <c r="I52" s="45">
        <v>547</v>
      </c>
      <c r="J52" s="46">
        <v>6</v>
      </c>
      <c r="K52" s="45"/>
      <c r="L52" s="45"/>
      <c r="M52" s="46"/>
      <c r="N52" s="45"/>
      <c r="O52" s="46"/>
      <c r="P52" s="45"/>
      <c r="Q52" s="46"/>
      <c r="R52" s="45"/>
      <c r="S52" s="46"/>
      <c r="T52" s="93">
        <v>536</v>
      </c>
      <c r="U52" s="46">
        <v>8</v>
      </c>
      <c r="V52" s="45"/>
      <c r="W52" s="46"/>
      <c r="X52" s="45"/>
      <c r="Y52" s="46"/>
      <c r="Z52" s="45"/>
      <c r="AA52" s="46"/>
      <c r="AB52" s="45"/>
      <c r="AC52" s="46"/>
      <c r="AD52" s="45"/>
      <c r="AE52" s="46"/>
      <c r="AF52" s="45">
        <v>421</v>
      </c>
      <c r="AG52" s="45">
        <v>197</v>
      </c>
      <c r="AH52" s="46">
        <v>1</v>
      </c>
      <c r="AI52" s="45"/>
      <c r="AJ52" s="46"/>
      <c r="AK52" s="45"/>
      <c r="AL52" s="45"/>
      <c r="AM52" s="45"/>
      <c r="AN52" s="46"/>
      <c r="AO52" s="45"/>
      <c r="AP52" s="45"/>
      <c r="AQ52" s="46"/>
      <c r="AR52" s="45"/>
      <c r="AS52" s="45"/>
      <c r="AT52" s="46"/>
      <c r="AU52" s="45">
        <v>367</v>
      </c>
      <c r="AV52" s="58">
        <v>169</v>
      </c>
      <c r="AW52" s="58">
        <v>94</v>
      </c>
      <c r="AX52" s="84">
        <v>0</v>
      </c>
      <c r="AY52" s="45"/>
      <c r="AZ52" s="45"/>
      <c r="BA52" s="46"/>
      <c r="BB52" s="45"/>
      <c r="BC52" s="45"/>
      <c r="BD52" s="46"/>
      <c r="BE52" s="45">
        <v>484</v>
      </c>
      <c r="BF52" s="46">
        <v>5</v>
      </c>
      <c r="BG52" s="45">
        <v>510</v>
      </c>
      <c r="BH52" s="46">
        <v>3</v>
      </c>
      <c r="BI52" s="45">
        <v>353</v>
      </c>
      <c r="BJ52" s="45">
        <v>286</v>
      </c>
      <c r="BK52" s="45">
        <v>309</v>
      </c>
      <c r="BL52" s="45">
        <v>3</v>
      </c>
      <c r="BM52" s="58">
        <v>0</v>
      </c>
      <c r="BN52" s="46">
        <v>0</v>
      </c>
    </row>
    <row r="53" spans="1:66" ht="12.75">
      <c r="A53" s="37" t="s">
        <v>64</v>
      </c>
      <c r="B53" s="38">
        <v>1840</v>
      </c>
      <c r="C53" s="39">
        <f t="shared" si="9"/>
        <v>0.1391304347826087</v>
      </c>
      <c r="D53" s="88">
        <v>256</v>
      </c>
      <c r="E53" s="92"/>
      <c r="F53" s="83"/>
      <c r="G53" s="40"/>
      <c r="H53" s="83"/>
      <c r="I53" s="40">
        <v>202</v>
      </c>
      <c r="J53" s="83">
        <v>16</v>
      </c>
      <c r="K53" s="40"/>
      <c r="L53" s="40"/>
      <c r="M53" s="41"/>
      <c r="N53" s="40"/>
      <c r="O53" s="41"/>
      <c r="P53" s="40"/>
      <c r="Q53" s="41"/>
      <c r="R53" s="40"/>
      <c r="S53" s="41"/>
      <c r="T53" s="92"/>
      <c r="U53" s="41"/>
      <c r="V53" s="40">
        <v>203</v>
      </c>
      <c r="W53" s="41">
        <v>14</v>
      </c>
      <c r="X53" s="40"/>
      <c r="Y53" s="41"/>
      <c r="Z53" s="40"/>
      <c r="AA53" s="41"/>
      <c r="AB53" s="40"/>
      <c r="AC53" s="41"/>
      <c r="AD53" s="40"/>
      <c r="AE53" s="41"/>
      <c r="AF53" s="40">
        <v>131</v>
      </c>
      <c r="AG53" s="40">
        <v>112</v>
      </c>
      <c r="AH53" s="41">
        <v>1</v>
      </c>
      <c r="AI53" s="40"/>
      <c r="AJ53" s="41"/>
      <c r="AK53" s="40"/>
      <c r="AL53" s="40"/>
      <c r="AM53" s="40"/>
      <c r="AN53" s="41"/>
      <c r="AO53" s="40"/>
      <c r="AP53" s="40"/>
      <c r="AQ53" s="41"/>
      <c r="AR53" s="40"/>
      <c r="AS53" s="40"/>
      <c r="AT53" s="41"/>
      <c r="AU53" s="40">
        <v>103</v>
      </c>
      <c r="AV53" s="57">
        <v>57</v>
      </c>
      <c r="AW53" s="57">
        <v>90</v>
      </c>
      <c r="AX53" s="83">
        <v>0</v>
      </c>
      <c r="AY53" s="40"/>
      <c r="AZ53" s="40"/>
      <c r="BA53" s="41"/>
      <c r="BB53" s="40"/>
      <c r="BC53" s="40"/>
      <c r="BD53" s="41"/>
      <c r="BE53" s="40">
        <v>188</v>
      </c>
      <c r="BF53" s="41">
        <v>7</v>
      </c>
      <c r="BG53" s="40">
        <v>204</v>
      </c>
      <c r="BH53" s="41">
        <v>7</v>
      </c>
      <c r="BI53" s="40">
        <v>124</v>
      </c>
      <c r="BJ53" s="40">
        <v>96</v>
      </c>
      <c r="BK53" s="40">
        <v>92</v>
      </c>
      <c r="BL53" s="40">
        <v>3</v>
      </c>
      <c r="BM53" s="57">
        <v>0</v>
      </c>
      <c r="BN53" s="41">
        <v>0</v>
      </c>
    </row>
    <row r="54" spans="1:66" ht="12.75">
      <c r="A54" s="42" t="s">
        <v>109</v>
      </c>
      <c r="B54" s="43">
        <v>1598</v>
      </c>
      <c r="C54" s="44">
        <f t="shared" si="9"/>
        <v>0.2390488110137672</v>
      </c>
      <c r="D54" s="89">
        <v>382</v>
      </c>
      <c r="E54" s="93"/>
      <c r="F54" s="84"/>
      <c r="G54" s="45"/>
      <c r="H54" s="84"/>
      <c r="I54" s="45">
        <v>325</v>
      </c>
      <c r="J54" s="84">
        <v>5</v>
      </c>
      <c r="K54" s="45"/>
      <c r="L54" s="45"/>
      <c r="M54" s="46"/>
      <c r="N54" s="45"/>
      <c r="O54" s="46"/>
      <c r="P54" s="45"/>
      <c r="Q54" s="46"/>
      <c r="R54" s="45"/>
      <c r="S54" s="46"/>
      <c r="T54" s="93">
        <v>326</v>
      </c>
      <c r="U54" s="46">
        <v>6</v>
      </c>
      <c r="V54" s="45"/>
      <c r="W54" s="46"/>
      <c r="X54" s="45"/>
      <c r="Y54" s="46"/>
      <c r="Z54" s="45"/>
      <c r="AA54" s="46"/>
      <c r="AB54" s="45"/>
      <c r="AC54" s="46"/>
      <c r="AD54" s="45"/>
      <c r="AE54" s="46"/>
      <c r="AF54" s="45">
        <v>229</v>
      </c>
      <c r="AG54" s="45">
        <v>143</v>
      </c>
      <c r="AH54" s="46">
        <v>0</v>
      </c>
      <c r="AI54" s="45"/>
      <c r="AJ54" s="46"/>
      <c r="AK54" s="45"/>
      <c r="AL54" s="45"/>
      <c r="AM54" s="45"/>
      <c r="AN54" s="46"/>
      <c r="AO54" s="45"/>
      <c r="AP54" s="45"/>
      <c r="AQ54" s="46"/>
      <c r="AR54" s="45"/>
      <c r="AS54" s="45"/>
      <c r="AT54" s="46"/>
      <c r="AU54" s="45">
        <v>204</v>
      </c>
      <c r="AV54" s="58">
        <v>77</v>
      </c>
      <c r="AW54" s="58">
        <v>89</v>
      </c>
      <c r="AX54" s="84">
        <v>0</v>
      </c>
      <c r="AY54" s="45"/>
      <c r="AZ54" s="45"/>
      <c r="BA54" s="46"/>
      <c r="BB54" s="45"/>
      <c r="BC54" s="45"/>
      <c r="BD54" s="46"/>
      <c r="BE54" s="45">
        <v>288</v>
      </c>
      <c r="BF54" s="46">
        <v>4</v>
      </c>
      <c r="BG54" s="45">
        <v>322</v>
      </c>
      <c r="BH54" s="46">
        <v>5</v>
      </c>
      <c r="BI54" s="45">
        <v>212</v>
      </c>
      <c r="BJ54" s="45">
        <v>139</v>
      </c>
      <c r="BK54" s="45">
        <v>153</v>
      </c>
      <c r="BL54" s="45">
        <v>1</v>
      </c>
      <c r="BM54" s="58">
        <v>0</v>
      </c>
      <c r="BN54" s="46">
        <v>0</v>
      </c>
    </row>
    <row r="55" spans="1:66" ht="12.75">
      <c r="A55" s="37" t="s">
        <v>110</v>
      </c>
      <c r="B55" s="38">
        <v>1852</v>
      </c>
      <c r="C55" s="39">
        <f t="shared" si="9"/>
        <v>0.265658747300216</v>
      </c>
      <c r="D55" s="88">
        <v>492</v>
      </c>
      <c r="E55" s="92"/>
      <c r="F55" s="83"/>
      <c r="G55" s="40"/>
      <c r="H55" s="83"/>
      <c r="I55" s="40">
        <v>423</v>
      </c>
      <c r="J55" s="83">
        <v>10</v>
      </c>
      <c r="K55" s="40"/>
      <c r="L55" s="40"/>
      <c r="M55" s="41"/>
      <c r="N55" s="40"/>
      <c r="O55" s="41"/>
      <c r="P55" s="40"/>
      <c r="Q55" s="41"/>
      <c r="R55" s="40"/>
      <c r="S55" s="41"/>
      <c r="T55" s="92">
        <v>416</v>
      </c>
      <c r="U55" s="41">
        <v>11</v>
      </c>
      <c r="V55" s="40"/>
      <c r="W55" s="41"/>
      <c r="X55" s="40"/>
      <c r="Y55" s="41"/>
      <c r="Z55" s="40"/>
      <c r="AA55" s="41"/>
      <c r="AB55" s="40"/>
      <c r="AC55" s="41"/>
      <c r="AD55" s="40"/>
      <c r="AE55" s="41"/>
      <c r="AF55" s="40">
        <v>327</v>
      </c>
      <c r="AG55" s="40">
        <v>149</v>
      </c>
      <c r="AH55" s="41">
        <v>2</v>
      </c>
      <c r="AI55" s="40"/>
      <c r="AJ55" s="41"/>
      <c r="AK55" s="40"/>
      <c r="AL55" s="40"/>
      <c r="AM55" s="40"/>
      <c r="AN55" s="41"/>
      <c r="AO55" s="40"/>
      <c r="AP55" s="40"/>
      <c r="AQ55" s="41"/>
      <c r="AR55" s="40"/>
      <c r="AS55" s="40"/>
      <c r="AT55" s="41"/>
      <c r="AU55" s="40">
        <v>276</v>
      </c>
      <c r="AV55" s="57">
        <v>117</v>
      </c>
      <c r="AW55" s="57">
        <v>82</v>
      </c>
      <c r="AX55" s="83">
        <v>3</v>
      </c>
      <c r="AY55" s="40"/>
      <c r="AZ55" s="40"/>
      <c r="BA55" s="41"/>
      <c r="BB55" s="40"/>
      <c r="BC55" s="40"/>
      <c r="BD55" s="41"/>
      <c r="BE55" s="40">
        <v>365</v>
      </c>
      <c r="BF55" s="41">
        <v>10</v>
      </c>
      <c r="BG55" s="40">
        <v>411</v>
      </c>
      <c r="BH55" s="41">
        <v>9</v>
      </c>
      <c r="BI55" s="40">
        <v>250</v>
      </c>
      <c r="BJ55" s="40">
        <v>201</v>
      </c>
      <c r="BK55" s="40">
        <v>265</v>
      </c>
      <c r="BL55" s="40">
        <v>4</v>
      </c>
      <c r="BM55" s="57">
        <v>3</v>
      </c>
      <c r="BN55" s="41">
        <v>4</v>
      </c>
    </row>
    <row r="56" spans="1:66" ht="12.75">
      <c r="A56" s="42" t="s">
        <v>111</v>
      </c>
      <c r="B56" s="43">
        <v>970</v>
      </c>
      <c r="C56" s="44">
        <f t="shared" si="9"/>
        <v>0.26288659793814434</v>
      </c>
      <c r="D56" s="89">
        <v>255</v>
      </c>
      <c r="E56" s="93"/>
      <c r="F56" s="46"/>
      <c r="G56" s="45">
        <v>213</v>
      </c>
      <c r="H56" s="46">
        <v>3</v>
      </c>
      <c r="I56" s="45"/>
      <c r="J56" s="46"/>
      <c r="K56" s="45"/>
      <c r="L56" s="45"/>
      <c r="M56" s="46"/>
      <c r="N56" s="45"/>
      <c r="O56" s="46"/>
      <c r="P56" s="45"/>
      <c r="Q56" s="46"/>
      <c r="R56" s="45"/>
      <c r="S56" s="46"/>
      <c r="T56" s="93"/>
      <c r="U56" s="46"/>
      <c r="V56" s="45">
        <v>203</v>
      </c>
      <c r="W56" s="46">
        <v>3</v>
      </c>
      <c r="X56" s="45"/>
      <c r="Y56" s="46"/>
      <c r="Z56" s="45"/>
      <c r="AA56" s="46"/>
      <c r="AB56" s="45"/>
      <c r="AC56" s="46"/>
      <c r="AD56" s="45"/>
      <c r="AE56" s="46"/>
      <c r="AF56" s="45">
        <v>147</v>
      </c>
      <c r="AG56" s="45">
        <v>103</v>
      </c>
      <c r="AH56" s="46">
        <v>0</v>
      </c>
      <c r="AI56" s="45"/>
      <c r="AJ56" s="46"/>
      <c r="AK56" s="45"/>
      <c r="AL56" s="45"/>
      <c r="AM56" s="45"/>
      <c r="AN56" s="46"/>
      <c r="AO56" s="45"/>
      <c r="AP56" s="45"/>
      <c r="AQ56" s="46"/>
      <c r="AR56" s="45"/>
      <c r="AS56" s="45"/>
      <c r="AT56" s="46"/>
      <c r="AU56" s="45">
        <v>134</v>
      </c>
      <c r="AV56" s="58">
        <v>56</v>
      </c>
      <c r="AW56" s="58">
        <v>57</v>
      </c>
      <c r="AX56" s="84">
        <v>0</v>
      </c>
      <c r="AY56" s="45"/>
      <c r="AZ56" s="45"/>
      <c r="BA56" s="46"/>
      <c r="BB56" s="45"/>
      <c r="BC56" s="45"/>
      <c r="BD56" s="46"/>
      <c r="BE56" s="45">
        <v>199</v>
      </c>
      <c r="BF56" s="46">
        <v>1</v>
      </c>
      <c r="BG56" s="45">
        <v>195</v>
      </c>
      <c r="BH56" s="46">
        <v>2</v>
      </c>
      <c r="BI56" s="45">
        <v>120</v>
      </c>
      <c r="BJ56" s="45">
        <v>95</v>
      </c>
      <c r="BK56" s="45">
        <v>108</v>
      </c>
      <c r="BL56" s="45">
        <v>1</v>
      </c>
      <c r="BM56" s="58">
        <v>1</v>
      </c>
      <c r="BN56" s="46">
        <v>1</v>
      </c>
    </row>
    <row r="57" spans="1:66" ht="12.75">
      <c r="A57" s="37" t="s">
        <v>112</v>
      </c>
      <c r="B57" s="38">
        <v>2701</v>
      </c>
      <c r="C57" s="39">
        <f t="shared" si="9"/>
        <v>0.405775638652351</v>
      </c>
      <c r="D57" s="88">
        <v>1096</v>
      </c>
      <c r="E57" s="92"/>
      <c r="F57" s="83"/>
      <c r="G57" s="40"/>
      <c r="H57" s="83"/>
      <c r="I57" s="40">
        <v>932</v>
      </c>
      <c r="J57" s="83">
        <v>14</v>
      </c>
      <c r="K57" s="40">
        <v>707</v>
      </c>
      <c r="L57" s="40">
        <v>374</v>
      </c>
      <c r="M57" s="41">
        <v>1</v>
      </c>
      <c r="N57" s="40"/>
      <c r="O57" s="41"/>
      <c r="P57" s="40"/>
      <c r="Q57" s="41"/>
      <c r="R57" s="40"/>
      <c r="S57" s="41"/>
      <c r="T57" s="92"/>
      <c r="U57" s="41"/>
      <c r="V57" s="40"/>
      <c r="W57" s="41"/>
      <c r="X57" s="40"/>
      <c r="Y57" s="41"/>
      <c r="Z57" s="40"/>
      <c r="AA57" s="41"/>
      <c r="AB57" s="40"/>
      <c r="AC57" s="41"/>
      <c r="AD57" s="40"/>
      <c r="AE57" s="41"/>
      <c r="AF57" s="40">
        <v>562</v>
      </c>
      <c r="AG57" s="40">
        <v>464</v>
      </c>
      <c r="AH57" s="41">
        <v>0</v>
      </c>
      <c r="AI57" s="40"/>
      <c r="AJ57" s="41"/>
      <c r="AK57" s="40"/>
      <c r="AL57" s="40"/>
      <c r="AM57" s="40"/>
      <c r="AN57" s="41"/>
      <c r="AO57" s="40"/>
      <c r="AP57" s="40"/>
      <c r="AQ57" s="41"/>
      <c r="AR57" s="40"/>
      <c r="AS57" s="40"/>
      <c r="AT57" s="41"/>
      <c r="AU57" s="40">
        <v>428</v>
      </c>
      <c r="AV57" s="57">
        <v>439</v>
      </c>
      <c r="AW57" s="57">
        <v>216</v>
      </c>
      <c r="AX57" s="83">
        <v>0</v>
      </c>
      <c r="AY57" s="40"/>
      <c r="AZ57" s="40"/>
      <c r="BA57" s="41"/>
      <c r="BB57" s="40"/>
      <c r="BC57" s="40"/>
      <c r="BD57" s="41"/>
      <c r="BE57" s="40">
        <v>864</v>
      </c>
      <c r="BF57" s="41">
        <v>3</v>
      </c>
      <c r="BG57" s="40">
        <v>917</v>
      </c>
      <c r="BH57" s="41">
        <v>4</v>
      </c>
      <c r="BI57" s="40">
        <v>529</v>
      </c>
      <c r="BJ57" s="40">
        <v>408</v>
      </c>
      <c r="BK57" s="40">
        <v>430</v>
      </c>
      <c r="BL57" s="40">
        <v>3</v>
      </c>
      <c r="BM57" s="57">
        <v>0</v>
      </c>
      <c r="BN57" s="41">
        <v>0</v>
      </c>
    </row>
    <row r="58" spans="1:66" ht="12.75">
      <c r="A58" s="42" t="s">
        <v>113</v>
      </c>
      <c r="B58" s="43">
        <v>1857</v>
      </c>
      <c r="C58" s="44">
        <f t="shared" si="9"/>
        <v>0.21701669359181475</v>
      </c>
      <c r="D58" s="89">
        <v>403</v>
      </c>
      <c r="E58" s="93"/>
      <c r="F58" s="84"/>
      <c r="G58" s="45"/>
      <c r="H58" s="84"/>
      <c r="I58" s="45">
        <v>354</v>
      </c>
      <c r="J58" s="84">
        <v>7</v>
      </c>
      <c r="K58" s="45"/>
      <c r="L58" s="45"/>
      <c r="M58" s="46"/>
      <c r="N58" s="45"/>
      <c r="O58" s="46"/>
      <c r="P58" s="45"/>
      <c r="Q58" s="46"/>
      <c r="R58" s="45"/>
      <c r="S58" s="46"/>
      <c r="T58" s="93">
        <v>347</v>
      </c>
      <c r="U58" s="46">
        <v>8</v>
      </c>
      <c r="V58" s="45"/>
      <c r="W58" s="46"/>
      <c r="X58" s="45"/>
      <c r="Y58" s="46"/>
      <c r="Z58" s="45"/>
      <c r="AA58" s="46"/>
      <c r="AB58" s="45"/>
      <c r="AC58" s="46"/>
      <c r="AD58" s="45"/>
      <c r="AE58" s="46"/>
      <c r="AF58" s="45">
        <v>224</v>
      </c>
      <c r="AG58" s="45">
        <v>167</v>
      </c>
      <c r="AH58" s="46">
        <v>0</v>
      </c>
      <c r="AI58" s="45"/>
      <c r="AJ58" s="46"/>
      <c r="AK58" s="45"/>
      <c r="AL58" s="45"/>
      <c r="AM58" s="45"/>
      <c r="AN58" s="46"/>
      <c r="AO58" s="45"/>
      <c r="AP58" s="45"/>
      <c r="AQ58" s="46"/>
      <c r="AR58" s="45"/>
      <c r="AS58" s="45"/>
      <c r="AT58" s="46"/>
      <c r="AU58" s="45">
        <v>147</v>
      </c>
      <c r="AV58" s="58">
        <v>145</v>
      </c>
      <c r="AW58" s="58">
        <v>100</v>
      </c>
      <c r="AX58" s="84">
        <v>1</v>
      </c>
      <c r="AY58" s="45"/>
      <c r="AZ58" s="45"/>
      <c r="BA58" s="46"/>
      <c r="BB58" s="45"/>
      <c r="BC58" s="45"/>
      <c r="BD58" s="46"/>
      <c r="BE58" s="45">
        <v>330</v>
      </c>
      <c r="BF58" s="46">
        <v>4</v>
      </c>
      <c r="BG58" s="45">
        <v>335</v>
      </c>
      <c r="BH58" s="46">
        <v>4</v>
      </c>
      <c r="BI58" s="45">
        <v>222</v>
      </c>
      <c r="BJ58" s="45">
        <v>178</v>
      </c>
      <c r="BK58" s="45">
        <v>195</v>
      </c>
      <c r="BL58" s="45">
        <v>0</v>
      </c>
      <c r="BM58" s="58">
        <v>0</v>
      </c>
      <c r="BN58" s="46">
        <v>0</v>
      </c>
    </row>
    <row r="59" spans="1:66" ht="12.75">
      <c r="A59" s="37" t="s">
        <v>65</v>
      </c>
      <c r="B59" s="38">
        <v>1536</v>
      </c>
      <c r="C59" s="39">
        <f t="shared" si="9"/>
        <v>0.2877604166666667</v>
      </c>
      <c r="D59" s="88">
        <v>442</v>
      </c>
      <c r="E59" s="92"/>
      <c r="F59" s="83"/>
      <c r="G59" s="40"/>
      <c r="H59" s="83"/>
      <c r="I59" s="40">
        <v>384</v>
      </c>
      <c r="J59" s="83">
        <v>4</v>
      </c>
      <c r="K59" s="40"/>
      <c r="L59" s="40"/>
      <c r="M59" s="41"/>
      <c r="N59" s="40"/>
      <c r="O59" s="41"/>
      <c r="P59" s="40"/>
      <c r="Q59" s="41"/>
      <c r="R59" s="40"/>
      <c r="S59" s="41"/>
      <c r="T59" s="92"/>
      <c r="U59" s="41"/>
      <c r="V59" s="40">
        <v>379</v>
      </c>
      <c r="W59" s="41">
        <v>4</v>
      </c>
      <c r="X59" s="40"/>
      <c r="Y59" s="41"/>
      <c r="Z59" s="40"/>
      <c r="AA59" s="41"/>
      <c r="AB59" s="40"/>
      <c r="AC59" s="41"/>
      <c r="AD59" s="40"/>
      <c r="AE59" s="41"/>
      <c r="AF59" s="40">
        <v>294</v>
      </c>
      <c r="AG59" s="40">
        <v>136</v>
      </c>
      <c r="AH59" s="41">
        <v>0</v>
      </c>
      <c r="AI59" s="40"/>
      <c r="AJ59" s="41"/>
      <c r="AK59" s="40"/>
      <c r="AL59" s="40"/>
      <c r="AM59" s="40"/>
      <c r="AN59" s="41"/>
      <c r="AO59" s="40"/>
      <c r="AP59" s="40"/>
      <c r="AQ59" s="41"/>
      <c r="AR59" s="40"/>
      <c r="AS59" s="40"/>
      <c r="AT59" s="41"/>
      <c r="AU59" s="40">
        <v>267</v>
      </c>
      <c r="AV59" s="57">
        <v>97</v>
      </c>
      <c r="AW59" s="57">
        <v>70</v>
      </c>
      <c r="AX59" s="83">
        <v>1</v>
      </c>
      <c r="AY59" s="40"/>
      <c r="AZ59" s="40"/>
      <c r="BA59" s="41"/>
      <c r="BB59" s="40"/>
      <c r="BC59" s="40"/>
      <c r="BD59" s="41"/>
      <c r="BE59" s="40">
        <v>326</v>
      </c>
      <c r="BF59" s="41">
        <v>3</v>
      </c>
      <c r="BG59" s="40">
        <v>345</v>
      </c>
      <c r="BH59" s="41">
        <v>2</v>
      </c>
      <c r="BI59" s="40">
        <v>223</v>
      </c>
      <c r="BJ59" s="40">
        <v>165</v>
      </c>
      <c r="BK59" s="40">
        <v>202</v>
      </c>
      <c r="BL59" s="40">
        <v>2</v>
      </c>
      <c r="BM59" s="57">
        <v>0</v>
      </c>
      <c r="BN59" s="41">
        <v>2</v>
      </c>
    </row>
    <row r="60" spans="1:66" ht="12.75">
      <c r="A60" s="42" t="s">
        <v>66</v>
      </c>
      <c r="B60" s="43">
        <v>4181</v>
      </c>
      <c r="C60" s="44">
        <f t="shared" si="9"/>
        <v>0.3111695766563023</v>
      </c>
      <c r="D60" s="89">
        <v>1301</v>
      </c>
      <c r="E60" s="93"/>
      <c r="F60" s="46"/>
      <c r="G60" s="45"/>
      <c r="H60" s="46"/>
      <c r="I60" s="45">
        <v>1150</v>
      </c>
      <c r="J60" s="46">
        <v>6</v>
      </c>
      <c r="K60" s="45">
        <v>970</v>
      </c>
      <c r="L60" s="45">
        <v>308</v>
      </c>
      <c r="M60" s="46">
        <v>0</v>
      </c>
      <c r="N60" s="45"/>
      <c r="O60" s="46"/>
      <c r="P60" s="45"/>
      <c r="Q60" s="46"/>
      <c r="R60" s="45"/>
      <c r="S60" s="46"/>
      <c r="T60" s="93"/>
      <c r="U60" s="46"/>
      <c r="V60" s="45"/>
      <c r="W60" s="46"/>
      <c r="X60" s="45"/>
      <c r="Y60" s="46"/>
      <c r="Z60" s="45"/>
      <c r="AA60" s="46"/>
      <c r="AB60" s="45"/>
      <c r="AC60" s="46"/>
      <c r="AD60" s="45"/>
      <c r="AE60" s="46"/>
      <c r="AF60" s="45">
        <v>837</v>
      </c>
      <c r="AG60" s="45">
        <v>389</v>
      </c>
      <c r="AH60" s="46">
        <v>1</v>
      </c>
      <c r="AI60" s="45"/>
      <c r="AJ60" s="46"/>
      <c r="AK60" s="45"/>
      <c r="AL60" s="45"/>
      <c r="AM60" s="45"/>
      <c r="AN60" s="46"/>
      <c r="AO60" s="45"/>
      <c r="AP60" s="45"/>
      <c r="AQ60" s="46"/>
      <c r="AR60" s="45"/>
      <c r="AS60" s="45"/>
      <c r="AT60" s="46"/>
      <c r="AU60" s="45">
        <v>382</v>
      </c>
      <c r="AV60" s="58">
        <v>485</v>
      </c>
      <c r="AW60" s="58">
        <v>416</v>
      </c>
      <c r="AX60" s="84">
        <v>1</v>
      </c>
      <c r="AY60" s="45"/>
      <c r="AZ60" s="45"/>
      <c r="BA60" s="46"/>
      <c r="BB60" s="45"/>
      <c r="BC60" s="45"/>
      <c r="BD60" s="46"/>
      <c r="BE60" s="45">
        <v>1033</v>
      </c>
      <c r="BF60" s="46">
        <v>5</v>
      </c>
      <c r="BG60" s="45">
        <v>1095</v>
      </c>
      <c r="BH60" s="46">
        <v>3</v>
      </c>
      <c r="BI60" s="45">
        <v>638</v>
      </c>
      <c r="BJ60" s="45">
        <v>479</v>
      </c>
      <c r="BK60" s="45">
        <v>473</v>
      </c>
      <c r="BL60" s="45">
        <v>2</v>
      </c>
      <c r="BM60" s="58">
        <v>0</v>
      </c>
      <c r="BN60" s="46">
        <v>0</v>
      </c>
    </row>
    <row r="61" spans="1:66" ht="12.75">
      <c r="A61" s="59" t="s">
        <v>114</v>
      </c>
      <c r="B61" s="38">
        <v>2951</v>
      </c>
      <c r="C61" s="39">
        <f t="shared" si="9"/>
        <v>0.3229413758048119</v>
      </c>
      <c r="D61" s="88">
        <v>953</v>
      </c>
      <c r="E61" s="92"/>
      <c r="F61" s="41"/>
      <c r="G61" s="40"/>
      <c r="H61" s="41"/>
      <c r="I61" s="40">
        <v>814</v>
      </c>
      <c r="J61" s="41">
        <v>10</v>
      </c>
      <c r="K61" s="40">
        <v>650</v>
      </c>
      <c r="L61" s="40">
        <v>294</v>
      </c>
      <c r="M61" s="41">
        <v>0</v>
      </c>
      <c r="N61" s="40"/>
      <c r="O61" s="41"/>
      <c r="P61" s="40"/>
      <c r="Q61" s="41"/>
      <c r="R61" s="40"/>
      <c r="S61" s="41"/>
      <c r="T61" s="92"/>
      <c r="U61" s="41"/>
      <c r="V61" s="40"/>
      <c r="W61" s="41"/>
      <c r="X61" s="40"/>
      <c r="Y61" s="41"/>
      <c r="Z61" s="40"/>
      <c r="AA61" s="41"/>
      <c r="AB61" s="40"/>
      <c r="AC61" s="41"/>
      <c r="AD61" s="40"/>
      <c r="AE61" s="41"/>
      <c r="AF61" s="40">
        <v>651</v>
      </c>
      <c r="AG61" s="40">
        <v>232</v>
      </c>
      <c r="AH61" s="41">
        <v>0</v>
      </c>
      <c r="AI61" s="40"/>
      <c r="AJ61" s="41"/>
      <c r="AK61" s="40"/>
      <c r="AL61" s="40"/>
      <c r="AM61" s="40"/>
      <c r="AN61" s="41"/>
      <c r="AO61" s="40"/>
      <c r="AP61" s="40"/>
      <c r="AQ61" s="41"/>
      <c r="AR61" s="40"/>
      <c r="AS61" s="40"/>
      <c r="AT61" s="41"/>
      <c r="AU61" s="40">
        <v>212</v>
      </c>
      <c r="AV61" s="57">
        <v>434</v>
      </c>
      <c r="AW61" s="57">
        <v>285</v>
      </c>
      <c r="AX61" s="83">
        <v>0</v>
      </c>
      <c r="AY61" s="40"/>
      <c r="AZ61" s="40"/>
      <c r="BA61" s="41"/>
      <c r="BB61" s="40"/>
      <c r="BC61" s="40"/>
      <c r="BD61" s="41"/>
      <c r="BE61" s="40">
        <v>752</v>
      </c>
      <c r="BF61" s="41">
        <v>8</v>
      </c>
      <c r="BG61" s="40">
        <v>789</v>
      </c>
      <c r="BH61" s="41">
        <v>4</v>
      </c>
      <c r="BI61" s="40">
        <v>492</v>
      </c>
      <c r="BJ61" s="40">
        <v>363</v>
      </c>
      <c r="BK61" s="40">
        <v>348</v>
      </c>
      <c r="BL61" s="40">
        <v>2</v>
      </c>
      <c r="BM61" s="57">
        <v>1</v>
      </c>
      <c r="BN61" s="41">
        <v>0</v>
      </c>
    </row>
    <row r="62" spans="1:66" ht="12.75">
      <c r="A62" s="42" t="s">
        <v>67</v>
      </c>
      <c r="B62" s="43">
        <v>2384</v>
      </c>
      <c r="C62" s="44">
        <f t="shared" si="9"/>
        <v>0.2118288590604027</v>
      </c>
      <c r="D62" s="89">
        <v>505</v>
      </c>
      <c r="E62" s="93"/>
      <c r="F62" s="84"/>
      <c r="G62" s="45"/>
      <c r="H62" s="84"/>
      <c r="I62" s="45">
        <v>434</v>
      </c>
      <c r="J62" s="84">
        <v>6</v>
      </c>
      <c r="K62" s="45"/>
      <c r="L62" s="45"/>
      <c r="M62" s="46"/>
      <c r="N62" s="45"/>
      <c r="O62" s="46"/>
      <c r="P62" s="45"/>
      <c r="Q62" s="46"/>
      <c r="R62" s="45"/>
      <c r="S62" s="46"/>
      <c r="T62" s="93"/>
      <c r="U62" s="46"/>
      <c r="V62" s="45">
        <v>433</v>
      </c>
      <c r="W62" s="46">
        <v>9</v>
      </c>
      <c r="X62" s="45"/>
      <c r="Y62" s="46"/>
      <c r="Z62" s="45"/>
      <c r="AA62" s="46"/>
      <c r="AB62" s="45"/>
      <c r="AC62" s="46"/>
      <c r="AD62" s="45"/>
      <c r="AE62" s="46"/>
      <c r="AF62" s="45">
        <v>304</v>
      </c>
      <c r="AG62" s="45">
        <v>187</v>
      </c>
      <c r="AH62" s="46">
        <v>1</v>
      </c>
      <c r="AI62" s="45"/>
      <c r="AJ62" s="46"/>
      <c r="AK62" s="45"/>
      <c r="AL62" s="45"/>
      <c r="AM62" s="45"/>
      <c r="AN62" s="46"/>
      <c r="AO62" s="45"/>
      <c r="AP62" s="45"/>
      <c r="AQ62" s="46"/>
      <c r="AR62" s="45"/>
      <c r="AS62" s="45"/>
      <c r="AT62" s="46"/>
      <c r="AU62" s="45">
        <v>257</v>
      </c>
      <c r="AV62" s="58">
        <v>135</v>
      </c>
      <c r="AW62" s="58">
        <v>92</v>
      </c>
      <c r="AX62" s="84">
        <v>1</v>
      </c>
      <c r="AY62" s="45"/>
      <c r="AZ62" s="45"/>
      <c r="BA62" s="46"/>
      <c r="BB62" s="45"/>
      <c r="BC62" s="45"/>
      <c r="BD62" s="46"/>
      <c r="BE62" s="45">
        <v>381</v>
      </c>
      <c r="BF62" s="46">
        <v>2</v>
      </c>
      <c r="BG62" s="45">
        <v>424</v>
      </c>
      <c r="BH62" s="46">
        <v>2</v>
      </c>
      <c r="BI62" s="45">
        <v>245</v>
      </c>
      <c r="BJ62" s="45">
        <v>199</v>
      </c>
      <c r="BK62" s="45">
        <v>208</v>
      </c>
      <c r="BL62" s="45">
        <v>3</v>
      </c>
      <c r="BM62" s="58">
        <v>3</v>
      </c>
      <c r="BN62" s="46">
        <v>3</v>
      </c>
    </row>
    <row r="63" spans="1:66" ht="12.75">
      <c r="A63" s="37" t="s">
        <v>115</v>
      </c>
      <c r="B63" s="38">
        <v>2029</v>
      </c>
      <c r="C63" s="39">
        <f t="shared" si="9"/>
        <v>0.13454903893543618</v>
      </c>
      <c r="D63" s="88">
        <v>273</v>
      </c>
      <c r="E63" s="92"/>
      <c r="F63" s="83"/>
      <c r="G63" s="40"/>
      <c r="H63" s="83"/>
      <c r="I63" s="40">
        <v>236</v>
      </c>
      <c r="J63" s="83">
        <v>11</v>
      </c>
      <c r="K63" s="40"/>
      <c r="L63" s="40"/>
      <c r="M63" s="41"/>
      <c r="N63" s="40"/>
      <c r="O63" s="41"/>
      <c r="P63" s="40"/>
      <c r="Q63" s="41"/>
      <c r="R63" s="40"/>
      <c r="S63" s="41"/>
      <c r="T63" s="92">
        <v>235</v>
      </c>
      <c r="U63" s="41">
        <v>12</v>
      </c>
      <c r="V63" s="40"/>
      <c r="W63" s="41"/>
      <c r="X63" s="40"/>
      <c r="Y63" s="41"/>
      <c r="Z63" s="40"/>
      <c r="AA63" s="41"/>
      <c r="AB63" s="40"/>
      <c r="AC63" s="41"/>
      <c r="AD63" s="40"/>
      <c r="AE63" s="41"/>
      <c r="AF63" s="40">
        <v>159</v>
      </c>
      <c r="AG63" s="40">
        <v>102</v>
      </c>
      <c r="AH63" s="41">
        <v>0</v>
      </c>
      <c r="AI63" s="40"/>
      <c r="AJ63" s="41"/>
      <c r="AK63" s="40"/>
      <c r="AL63" s="40"/>
      <c r="AM63" s="40"/>
      <c r="AN63" s="41"/>
      <c r="AO63" s="40"/>
      <c r="AP63" s="40"/>
      <c r="AQ63" s="41"/>
      <c r="AR63" s="40"/>
      <c r="AS63" s="40"/>
      <c r="AT63" s="41"/>
      <c r="AU63" s="40">
        <v>173</v>
      </c>
      <c r="AV63" s="57">
        <v>38</v>
      </c>
      <c r="AW63" s="57">
        <v>57</v>
      </c>
      <c r="AX63" s="83">
        <v>0</v>
      </c>
      <c r="AY63" s="40"/>
      <c r="AZ63" s="40"/>
      <c r="BA63" s="41"/>
      <c r="BB63" s="40"/>
      <c r="BC63" s="40"/>
      <c r="BD63" s="41"/>
      <c r="BE63" s="40">
        <v>213</v>
      </c>
      <c r="BF63" s="41">
        <v>7</v>
      </c>
      <c r="BG63" s="40">
        <v>229</v>
      </c>
      <c r="BH63" s="41">
        <v>8</v>
      </c>
      <c r="BI63" s="40">
        <v>151</v>
      </c>
      <c r="BJ63" s="40">
        <v>110</v>
      </c>
      <c r="BK63" s="40">
        <v>115</v>
      </c>
      <c r="BL63" s="40">
        <v>3</v>
      </c>
      <c r="BM63" s="57">
        <v>1</v>
      </c>
      <c r="BN63" s="41">
        <v>0</v>
      </c>
    </row>
    <row r="64" spans="1:66" ht="12.75">
      <c r="A64" s="42" t="s">
        <v>116</v>
      </c>
      <c r="B64" s="43">
        <v>3397</v>
      </c>
      <c r="C64" s="44">
        <f t="shared" si="9"/>
        <v>0.29319988224904325</v>
      </c>
      <c r="D64" s="89">
        <v>996</v>
      </c>
      <c r="E64" s="93"/>
      <c r="F64" s="46"/>
      <c r="G64" s="45"/>
      <c r="H64" s="46"/>
      <c r="I64" s="45">
        <v>840</v>
      </c>
      <c r="J64" s="46">
        <v>11</v>
      </c>
      <c r="K64" s="45">
        <v>628</v>
      </c>
      <c r="L64" s="45">
        <v>348</v>
      </c>
      <c r="M64" s="46">
        <v>2</v>
      </c>
      <c r="N64" s="45"/>
      <c r="O64" s="46"/>
      <c r="P64" s="45"/>
      <c r="Q64" s="46"/>
      <c r="R64" s="45"/>
      <c r="S64" s="46"/>
      <c r="T64" s="93"/>
      <c r="U64" s="46"/>
      <c r="V64" s="45"/>
      <c r="W64" s="46"/>
      <c r="X64" s="45"/>
      <c r="Y64" s="46"/>
      <c r="Z64" s="45"/>
      <c r="AA64" s="46"/>
      <c r="AB64" s="45"/>
      <c r="AC64" s="46"/>
      <c r="AD64" s="45"/>
      <c r="AE64" s="46"/>
      <c r="AF64" s="45">
        <v>529</v>
      </c>
      <c r="AG64" s="45">
        <v>392</v>
      </c>
      <c r="AH64" s="46">
        <v>1</v>
      </c>
      <c r="AI64" s="45"/>
      <c r="AJ64" s="46"/>
      <c r="AK64" s="45"/>
      <c r="AL64" s="45"/>
      <c r="AM64" s="45"/>
      <c r="AN64" s="46"/>
      <c r="AO64" s="45"/>
      <c r="AP64" s="45"/>
      <c r="AQ64" s="46"/>
      <c r="AR64" s="45"/>
      <c r="AS64" s="45"/>
      <c r="AT64" s="46"/>
      <c r="AU64" s="45">
        <v>471</v>
      </c>
      <c r="AV64" s="58">
        <v>300</v>
      </c>
      <c r="AW64" s="58">
        <v>190</v>
      </c>
      <c r="AX64" s="84">
        <v>0</v>
      </c>
      <c r="AY64" s="45"/>
      <c r="AZ64" s="45"/>
      <c r="BA64" s="46"/>
      <c r="BB64" s="45"/>
      <c r="BC64" s="45"/>
      <c r="BD64" s="46"/>
      <c r="BE64" s="45">
        <v>781</v>
      </c>
      <c r="BF64" s="46">
        <v>10</v>
      </c>
      <c r="BG64" s="45">
        <v>809</v>
      </c>
      <c r="BH64" s="46">
        <v>7</v>
      </c>
      <c r="BI64" s="45">
        <v>512</v>
      </c>
      <c r="BJ64" s="45">
        <v>363</v>
      </c>
      <c r="BK64" s="45">
        <v>400</v>
      </c>
      <c r="BL64" s="45">
        <v>2</v>
      </c>
      <c r="BM64" s="58">
        <v>2</v>
      </c>
      <c r="BN64" s="46">
        <v>3</v>
      </c>
    </row>
    <row r="65" spans="1:66" ht="12.75">
      <c r="A65" s="37" t="s">
        <v>117</v>
      </c>
      <c r="B65" s="38">
        <v>2092</v>
      </c>
      <c r="C65" s="39">
        <f t="shared" si="9"/>
        <v>0.2332695984703633</v>
      </c>
      <c r="D65" s="88">
        <v>488</v>
      </c>
      <c r="E65" s="92"/>
      <c r="F65" s="83"/>
      <c r="G65" s="40"/>
      <c r="H65" s="83"/>
      <c r="I65" s="40">
        <v>423</v>
      </c>
      <c r="J65" s="83">
        <v>6</v>
      </c>
      <c r="K65" s="40"/>
      <c r="L65" s="40"/>
      <c r="M65" s="41"/>
      <c r="N65" s="40"/>
      <c r="O65" s="41"/>
      <c r="P65" s="40"/>
      <c r="Q65" s="41"/>
      <c r="R65" s="40"/>
      <c r="S65" s="41"/>
      <c r="T65" s="92"/>
      <c r="U65" s="41"/>
      <c r="V65" s="40">
        <v>437</v>
      </c>
      <c r="W65" s="41">
        <v>6</v>
      </c>
      <c r="X65" s="40"/>
      <c r="Y65" s="41"/>
      <c r="Z65" s="40"/>
      <c r="AA65" s="41"/>
      <c r="AB65" s="40"/>
      <c r="AC65" s="41"/>
      <c r="AD65" s="40"/>
      <c r="AE65" s="41"/>
      <c r="AF65" s="40">
        <v>315</v>
      </c>
      <c r="AG65" s="40">
        <v>158</v>
      </c>
      <c r="AH65" s="41">
        <v>0</v>
      </c>
      <c r="AI65" s="40"/>
      <c r="AJ65" s="41"/>
      <c r="AK65" s="40"/>
      <c r="AL65" s="40"/>
      <c r="AM65" s="40"/>
      <c r="AN65" s="41"/>
      <c r="AO65" s="40"/>
      <c r="AP65" s="40"/>
      <c r="AQ65" s="41"/>
      <c r="AR65" s="40"/>
      <c r="AS65" s="40"/>
      <c r="AT65" s="41"/>
      <c r="AU65" s="40">
        <v>249</v>
      </c>
      <c r="AV65" s="57">
        <v>137</v>
      </c>
      <c r="AW65" s="57">
        <v>96</v>
      </c>
      <c r="AX65" s="83">
        <v>0</v>
      </c>
      <c r="AY65" s="40"/>
      <c r="AZ65" s="40"/>
      <c r="BA65" s="41"/>
      <c r="BB65" s="40"/>
      <c r="BC65" s="40"/>
      <c r="BD65" s="41"/>
      <c r="BE65" s="40">
        <v>361</v>
      </c>
      <c r="BF65" s="41">
        <v>1</v>
      </c>
      <c r="BG65" s="40">
        <v>399</v>
      </c>
      <c r="BH65" s="41">
        <v>0</v>
      </c>
      <c r="BI65" s="40">
        <v>237</v>
      </c>
      <c r="BJ65" s="40">
        <v>190</v>
      </c>
      <c r="BK65" s="40">
        <v>245</v>
      </c>
      <c r="BL65" s="40">
        <v>1</v>
      </c>
      <c r="BM65" s="57">
        <v>0</v>
      </c>
      <c r="BN65" s="41">
        <v>0</v>
      </c>
    </row>
    <row r="66" spans="1:66" ht="13.5" thickBot="1">
      <c r="A66" s="42" t="s">
        <v>118</v>
      </c>
      <c r="B66" s="43">
        <v>3783</v>
      </c>
      <c r="C66" s="44">
        <f t="shared" si="9"/>
        <v>0.07480835315886862</v>
      </c>
      <c r="D66" s="89">
        <v>283</v>
      </c>
      <c r="E66" s="93"/>
      <c r="F66" s="46"/>
      <c r="G66" s="45"/>
      <c r="H66" s="46"/>
      <c r="I66" s="45">
        <v>217</v>
      </c>
      <c r="J66" s="46">
        <v>18</v>
      </c>
      <c r="K66" s="45"/>
      <c r="L66" s="45"/>
      <c r="M66" s="46"/>
      <c r="N66" s="45"/>
      <c r="O66" s="46"/>
      <c r="P66" s="45"/>
      <c r="Q66" s="46"/>
      <c r="R66" s="45"/>
      <c r="S66" s="46"/>
      <c r="T66" s="93">
        <v>221</v>
      </c>
      <c r="U66" s="46">
        <v>21</v>
      </c>
      <c r="V66" s="45"/>
      <c r="W66" s="46"/>
      <c r="X66" s="45"/>
      <c r="Y66" s="46"/>
      <c r="Z66" s="45"/>
      <c r="AA66" s="46"/>
      <c r="AB66" s="45"/>
      <c r="AC66" s="46"/>
      <c r="AD66" s="45"/>
      <c r="AE66" s="46"/>
      <c r="AF66" s="45">
        <v>124</v>
      </c>
      <c r="AG66" s="45">
        <v>145</v>
      </c>
      <c r="AH66" s="46">
        <v>0</v>
      </c>
      <c r="AI66" s="45"/>
      <c r="AJ66" s="46"/>
      <c r="AK66" s="45"/>
      <c r="AL66" s="45"/>
      <c r="AM66" s="45"/>
      <c r="AN66" s="46"/>
      <c r="AO66" s="45"/>
      <c r="AP66" s="45"/>
      <c r="AQ66" s="46"/>
      <c r="AR66" s="45"/>
      <c r="AS66" s="45"/>
      <c r="AT66" s="46"/>
      <c r="AU66" s="45">
        <v>147</v>
      </c>
      <c r="AV66" s="58">
        <v>60</v>
      </c>
      <c r="AW66" s="58">
        <v>60</v>
      </c>
      <c r="AX66" s="84">
        <v>0</v>
      </c>
      <c r="AY66" s="45"/>
      <c r="AZ66" s="45"/>
      <c r="BA66" s="46"/>
      <c r="BB66" s="45"/>
      <c r="BC66" s="45"/>
      <c r="BD66" s="46"/>
      <c r="BE66" s="45">
        <v>218</v>
      </c>
      <c r="BF66" s="46">
        <v>6</v>
      </c>
      <c r="BG66" s="45">
        <v>232</v>
      </c>
      <c r="BH66" s="46">
        <v>6</v>
      </c>
      <c r="BI66" s="45">
        <v>127</v>
      </c>
      <c r="BJ66" s="45">
        <v>93</v>
      </c>
      <c r="BK66" s="45">
        <v>130</v>
      </c>
      <c r="BL66" s="45">
        <v>4</v>
      </c>
      <c r="BM66" s="58">
        <v>0</v>
      </c>
      <c r="BN66" s="46">
        <v>0</v>
      </c>
    </row>
    <row r="67" spans="1:66" s="132" customFormat="1" ht="14.25" thickBot="1" thickTop="1">
      <c r="A67" s="47" t="s">
        <v>68</v>
      </c>
      <c r="B67" s="48">
        <f>SUM(B51:B66)</f>
        <v>36739</v>
      </c>
      <c r="C67" s="139">
        <f t="shared" si="9"/>
        <v>0.2536813740167125</v>
      </c>
      <c r="D67" s="48">
        <f aca="true" t="shared" si="10" ref="D67:L67">SUM(D51:D66)</f>
        <v>9320</v>
      </c>
      <c r="E67" s="48">
        <f t="shared" si="10"/>
        <v>0</v>
      </c>
      <c r="F67" s="48">
        <f t="shared" si="10"/>
        <v>0</v>
      </c>
      <c r="G67" s="48">
        <f t="shared" si="10"/>
        <v>213</v>
      </c>
      <c r="H67" s="48">
        <f t="shared" si="10"/>
        <v>3</v>
      </c>
      <c r="I67" s="48">
        <f t="shared" si="10"/>
        <v>7722</v>
      </c>
      <c r="J67" s="48">
        <f t="shared" si="10"/>
        <v>134</v>
      </c>
      <c r="K67" s="48">
        <f t="shared" si="10"/>
        <v>3274</v>
      </c>
      <c r="L67" s="48">
        <f t="shared" si="10"/>
        <v>1539</v>
      </c>
      <c r="M67" s="48">
        <f aca="true" t="shared" si="11" ref="M67:AG67">SUM(M51:M66)</f>
        <v>4</v>
      </c>
      <c r="N67" s="48">
        <f t="shared" si="11"/>
        <v>0</v>
      </c>
      <c r="O67" s="48">
        <f t="shared" si="11"/>
        <v>0</v>
      </c>
      <c r="P67" s="48">
        <f t="shared" si="11"/>
        <v>0</v>
      </c>
      <c r="Q67" s="48">
        <f t="shared" si="11"/>
        <v>0</v>
      </c>
      <c r="R67" s="48">
        <f t="shared" si="11"/>
        <v>0</v>
      </c>
      <c r="S67" s="48">
        <f t="shared" si="11"/>
        <v>0</v>
      </c>
      <c r="T67" s="48">
        <f t="shared" si="11"/>
        <v>2081</v>
      </c>
      <c r="U67" s="48">
        <f t="shared" si="11"/>
        <v>66</v>
      </c>
      <c r="V67" s="48">
        <f t="shared" si="11"/>
        <v>1655</v>
      </c>
      <c r="W67" s="48">
        <f t="shared" si="11"/>
        <v>36</v>
      </c>
      <c r="X67" s="48">
        <f t="shared" si="11"/>
        <v>0</v>
      </c>
      <c r="Y67" s="48">
        <f t="shared" si="11"/>
        <v>0</v>
      </c>
      <c r="Z67" s="48">
        <f t="shared" si="11"/>
        <v>0</v>
      </c>
      <c r="AA67" s="48">
        <f t="shared" si="11"/>
        <v>0</v>
      </c>
      <c r="AB67" s="48">
        <f t="shared" si="11"/>
        <v>0</v>
      </c>
      <c r="AC67" s="48">
        <f t="shared" si="11"/>
        <v>0</v>
      </c>
      <c r="AD67" s="48">
        <f t="shared" si="11"/>
        <v>0</v>
      </c>
      <c r="AE67" s="48">
        <f t="shared" si="11"/>
        <v>0</v>
      </c>
      <c r="AF67" s="48">
        <f t="shared" si="11"/>
        <v>5516</v>
      </c>
      <c r="AG67" s="48">
        <f t="shared" si="11"/>
        <v>3328</v>
      </c>
      <c r="AH67" s="48">
        <f aca="true" t="shared" si="12" ref="AH67:AP67">SUM(AH51:AH66)</f>
        <v>8</v>
      </c>
      <c r="AI67" s="48">
        <f t="shared" si="12"/>
        <v>0</v>
      </c>
      <c r="AJ67" s="48">
        <f t="shared" si="12"/>
        <v>0</v>
      </c>
      <c r="AK67" s="48">
        <f t="shared" si="12"/>
        <v>0</v>
      </c>
      <c r="AL67" s="48">
        <f t="shared" si="12"/>
        <v>0</v>
      </c>
      <c r="AM67" s="48">
        <f t="shared" si="12"/>
        <v>0</v>
      </c>
      <c r="AN67" s="48">
        <f t="shared" si="12"/>
        <v>0</v>
      </c>
      <c r="AO67" s="48">
        <f t="shared" si="12"/>
        <v>0</v>
      </c>
      <c r="AP67" s="48">
        <f t="shared" si="12"/>
        <v>0</v>
      </c>
      <c r="AQ67" s="48">
        <f aca="true" t="shared" si="13" ref="AQ67:BC67">SUM(AQ51:AQ66)</f>
        <v>0</v>
      </c>
      <c r="AR67" s="48">
        <f t="shared" si="13"/>
        <v>0</v>
      </c>
      <c r="AS67" s="48">
        <f t="shared" si="13"/>
        <v>0</v>
      </c>
      <c r="AT67" s="48">
        <f t="shared" si="13"/>
        <v>0</v>
      </c>
      <c r="AU67" s="48">
        <f t="shared" si="13"/>
        <v>4006</v>
      </c>
      <c r="AV67" s="48">
        <f t="shared" si="13"/>
        <v>2988</v>
      </c>
      <c r="AW67" s="48">
        <f t="shared" si="13"/>
        <v>2089</v>
      </c>
      <c r="AX67" s="48">
        <f t="shared" si="13"/>
        <v>8</v>
      </c>
      <c r="AY67" s="48">
        <f t="shared" si="13"/>
        <v>0</v>
      </c>
      <c r="AZ67" s="48">
        <f t="shared" si="13"/>
        <v>0</v>
      </c>
      <c r="BA67" s="48">
        <f t="shared" si="13"/>
        <v>0</v>
      </c>
      <c r="BB67" s="48">
        <f t="shared" si="13"/>
        <v>0</v>
      </c>
      <c r="BC67" s="48">
        <f t="shared" si="13"/>
        <v>0</v>
      </c>
      <c r="BD67" s="48">
        <f aca="true" t="shared" si="14" ref="BD67:BK67">SUM(BD51:BD66)</f>
        <v>0</v>
      </c>
      <c r="BE67" s="48">
        <f t="shared" si="14"/>
        <v>7197</v>
      </c>
      <c r="BF67" s="48">
        <f t="shared" si="14"/>
        <v>79</v>
      </c>
      <c r="BG67" s="48">
        <f t="shared" si="14"/>
        <v>7652</v>
      </c>
      <c r="BH67" s="48">
        <f t="shared" si="14"/>
        <v>67</v>
      </c>
      <c r="BI67" s="48">
        <f t="shared" si="14"/>
        <v>4682</v>
      </c>
      <c r="BJ67" s="48">
        <f t="shared" si="14"/>
        <v>3565</v>
      </c>
      <c r="BK67" s="48">
        <f t="shared" si="14"/>
        <v>3886</v>
      </c>
      <c r="BL67" s="48">
        <f>SUM(BL51:BL66)</f>
        <v>34</v>
      </c>
      <c r="BM67" s="48">
        <f>SUM(BM51:BM66)</f>
        <v>11</v>
      </c>
      <c r="BN67" s="48">
        <f>SUM(BN51:BN66)</f>
        <v>13</v>
      </c>
    </row>
    <row r="68" spans="1:66" ht="13.5" thickTop="1">
      <c r="A68" s="49" t="s">
        <v>69</v>
      </c>
      <c r="B68" s="50"/>
      <c r="C68" s="56"/>
      <c r="D68" s="65"/>
      <c r="E68" s="50"/>
      <c r="F68" s="53"/>
      <c r="G68" s="52"/>
      <c r="H68" s="53"/>
      <c r="I68" s="52"/>
      <c r="J68" s="53"/>
      <c r="K68" s="52"/>
      <c r="L68" s="52"/>
      <c r="M68" s="53"/>
      <c r="N68" s="52"/>
      <c r="O68" s="53"/>
      <c r="P68" s="52"/>
      <c r="Q68" s="53"/>
      <c r="R68" s="52"/>
      <c r="S68" s="53"/>
      <c r="T68" s="50"/>
      <c r="U68" s="53"/>
      <c r="V68" s="52"/>
      <c r="W68" s="53"/>
      <c r="X68" s="52"/>
      <c r="Y68" s="53"/>
      <c r="Z68" s="52"/>
      <c r="AA68" s="53"/>
      <c r="AB68" s="52"/>
      <c r="AC68" s="53"/>
      <c r="AD68" s="52"/>
      <c r="AE68" s="53"/>
      <c r="AF68" s="52"/>
      <c r="AG68" s="52"/>
      <c r="AH68" s="53"/>
      <c r="AI68" s="52"/>
      <c r="AJ68" s="53"/>
      <c r="AK68" s="52"/>
      <c r="AL68" s="52"/>
      <c r="AM68" s="52"/>
      <c r="AN68" s="53"/>
      <c r="AO68" s="52"/>
      <c r="AP68" s="52"/>
      <c r="AQ68" s="53"/>
      <c r="AR68" s="52"/>
      <c r="AS68" s="52"/>
      <c r="AT68" s="53"/>
      <c r="AU68" s="52"/>
      <c r="AV68" s="109"/>
      <c r="AW68" s="109"/>
      <c r="AX68" s="120"/>
      <c r="AY68" s="52"/>
      <c r="AZ68" s="52"/>
      <c r="BA68" s="53"/>
      <c r="BB68" s="52"/>
      <c r="BC68" s="52"/>
      <c r="BD68" s="53"/>
      <c r="BE68" s="52"/>
      <c r="BF68" s="53"/>
      <c r="BG68" s="52"/>
      <c r="BH68" s="53"/>
      <c r="BI68" s="52"/>
      <c r="BJ68" s="52"/>
      <c r="BK68" s="52"/>
      <c r="BL68" s="52"/>
      <c r="BM68" s="109"/>
      <c r="BN68" s="53"/>
    </row>
    <row r="69" spans="1:66" ht="12.75">
      <c r="A69" s="37" t="s">
        <v>70</v>
      </c>
      <c r="B69" s="38">
        <v>2564</v>
      </c>
      <c r="C69" s="39">
        <f aca="true" t="shared" si="15" ref="C69:C85">D69/B69</f>
        <v>0.17823712948517942</v>
      </c>
      <c r="D69" s="88">
        <v>457</v>
      </c>
      <c r="E69" s="92"/>
      <c r="F69" s="41"/>
      <c r="G69" s="40"/>
      <c r="H69" s="41"/>
      <c r="I69" s="40">
        <v>407</v>
      </c>
      <c r="J69" s="41">
        <v>8</v>
      </c>
      <c r="K69" s="40"/>
      <c r="L69" s="40"/>
      <c r="M69" s="41"/>
      <c r="N69" s="40"/>
      <c r="O69" s="41"/>
      <c r="P69" s="40"/>
      <c r="Q69" s="41"/>
      <c r="R69" s="40"/>
      <c r="S69" s="41"/>
      <c r="T69" s="92">
        <v>400</v>
      </c>
      <c r="U69" s="41">
        <v>7</v>
      </c>
      <c r="V69" s="40"/>
      <c r="W69" s="41"/>
      <c r="X69" s="40"/>
      <c r="Y69" s="41"/>
      <c r="Z69" s="40"/>
      <c r="AA69" s="41"/>
      <c r="AB69" s="40"/>
      <c r="AC69" s="41"/>
      <c r="AD69" s="40"/>
      <c r="AE69" s="41"/>
      <c r="AF69" s="40"/>
      <c r="AG69" s="40"/>
      <c r="AH69" s="41"/>
      <c r="AI69" s="40">
        <v>410</v>
      </c>
      <c r="AJ69" s="41">
        <v>6</v>
      </c>
      <c r="AK69" s="40"/>
      <c r="AL69" s="40"/>
      <c r="AM69" s="40"/>
      <c r="AN69" s="41"/>
      <c r="AO69" s="40"/>
      <c r="AP69" s="40"/>
      <c r="AQ69" s="41"/>
      <c r="AR69" s="40"/>
      <c r="AS69" s="40"/>
      <c r="AT69" s="41"/>
      <c r="AU69" s="40"/>
      <c r="AV69" s="57"/>
      <c r="AW69" s="57"/>
      <c r="AX69" s="83"/>
      <c r="AY69" s="40">
        <v>99</v>
      </c>
      <c r="AZ69" s="40">
        <v>336</v>
      </c>
      <c r="BA69" s="41">
        <v>1</v>
      </c>
      <c r="BB69" s="40"/>
      <c r="BC69" s="40"/>
      <c r="BD69" s="41"/>
      <c r="BE69" s="40">
        <v>355</v>
      </c>
      <c r="BF69" s="41">
        <v>5</v>
      </c>
      <c r="BG69" s="40">
        <v>389</v>
      </c>
      <c r="BH69" s="41">
        <v>2</v>
      </c>
      <c r="BI69" s="40">
        <v>281</v>
      </c>
      <c r="BJ69" s="40">
        <v>223</v>
      </c>
      <c r="BK69" s="40">
        <v>235</v>
      </c>
      <c r="BL69" s="40">
        <v>1</v>
      </c>
      <c r="BM69" s="57">
        <v>2</v>
      </c>
      <c r="BN69" s="41">
        <v>2</v>
      </c>
    </row>
    <row r="70" spans="1:66" ht="12.75">
      <c r="A70" s="42" t="s">
        <v>119</v>
      </c>
      <c r="B70" s="43">
        <v>1765</v>
      </c>
      <c r="C70" s="44">
        <f t="shared" si="15"/>
        <v>0.26572237960339945</v>
      </c>
      <c r="D70" s="89">
        <v>469</v>
      </c>
      <c r="E70" s="93"/>
      <c r="F70" s="46"/>
      <c r="G70" s="45"/>
      <c r="H70" s="46"/>
      <c r="I70" s="45">
        <v>425</v>
      </c>
      <c r="J70" s="46">
        <v>5</v>
      </c>
      <c r="K70" s="45"/>
      <c r="L70" s="45"/>
      <c r="M70" s="46"/>
      <c r="N70" s="45"/>
      <c r="O70" s="46"/>
      <c r="P70" s="45"/>
      <c r="Q70" s="46"/>
      <c r="R70" s="45"/>
      <c r="S70" s="46"/>
      <c r="T70" s="93"/>
      <c r="U70" s="46"/>
      <c r="V70" s="45">
        <v>424</v>
      </c>
      <c r="W70" s="46">
        <v>5</v>
      </c>
      <c r="X70" s="45"/>
      <c r="Y70" s="46"/>
      <c r="Z70" s="45"/>
      <c r="AA70" s="46"/>
      <c r="AB70" s="45"/>
      <c r="AC70" s="46"/>
      <c r="AD70" s="45"/>
      <c r="AE70" s="46"/>
      <c r="AF70" s="45"/>
      <c r="AG70" s="45"/>
      <c r="AH70" s="46"/>
      <c r="AI70" s="45">
        <v>396</v>
      </c>
      <c r="AJ70" s="46">
        <v>11</v>
      </c>
      <c r="AK70" s="45"/>
      <c r="AL70" s="45"/>
      <c r="AM70" s="45"/>
      <c r="AN70" s="46"/>
      <c r="AO70" s="45"/>
      <c r="AP70" s="45"/>
      <c r="AQ70" s="46"/>
      <c r="AR70" s="45"/>
      <c r="AS70" s="45"/>
      <c r="AT70" s="46"/>
      <c r="AU70" s="45"/>
      <c r="AV70" s="58"/>
      <c r="AW70" s="58"/>
      <c r="AX70" s="84"/>
      <c r="AY70" s="45">
        <v>80</v>
      </c>
      <c r="AZ70" s="45">
        <v>361</v>
      </c>
      <c r="BA70" s="46">
        <v>1</v>
      </c>
      <c r="BB70" s="45"/>
      <c r="BC70" s="45"/>
      <c r="BD70" s="46"/>
      <c r="BE70" s="45">
        <v>360</v>
      </c>
      <c r="BF70" s="46">
        <v>4</v>
      </c>
      <c r="BG70" s="45">
        <v>399</v>
      </c>
      <c r="BH70" s="46">
        <v>3</v>
      </c>
      <c r="BI70" s="45">
        <v>264</v>
      </c>
      <c r="BJ70" s="45">
        <v>252</v>
      </c>
      <c r="BK70" s="45">
        <v>253</v>
      </c>
      <c r="BL70" s="45">
        <v>6</v>
      </c>
      <c r="BM70" s="58">
        <v>1</v>
      </c>
      <c r="BN70" s="46">
        <v>1</v>
      </c>
    </row>
    <row r="71" spans="1:66" ht="12.75">
      <c r="A71" s="37" t="s">
        <v>120</v>
      </c>
      <c r="B71" s="38">
        <v>1704</v>
      </c>
      <c r="C71" s="39">
        <f t="shared" si="15"/>
        <v>0.1607981220657277</v>
      </c>
      <c r="D71" s="88">
        <v>274</v>
      </c>
      <c r="E71" s="92"/>
      <c r="F71" s="41"/>
      <c r="G71" s="40"/>
      <c r="H71" s="41"/>
      <c r="I71" s="40">
        <v>234</v>
      </c>
      <c r="J71" s="41">
        <v>7</v>
      </c>
      <c r="K71" s="40"/>
      <c r="L71" s="40"/>
      <c r="M71" s="41"/>
      <c r="N71" s="40"/>
      <c r="O71" s="41"/>
      <c r="P71" s="40"/>
      <c r="Q71" s="41"/>
      <c r="R71" s="40"/>
      <c r="S71" s="41"/>
      <c r="T71" s="92"/>
      <c r="U71" s="41"/>
      <c r="V71" s="40">
        <v>239</v>
      </c>
      <c r="W71" s="41">
        <v>11</v>
      </c>
      <c r="X71" s="40"/>
      <c r="Y71" s="41"/>
      <c r="Z71" s="40"/>
      <c r="AA71" s="41"/>
      <c r="AB71" s="40"/>
      <c r="AC71" s="41"/>
      <c r="AD71" s="40"/>
      <c r="AE71" s="41"/>
      <c r="AF71" s="40"/>
      <c r="AG71" s="40"/>
      <c r="AH71" s="41"/>
      <c r="AI71" s="40">
        <v>250</v>
      </c>
      <c r="AJ71" s="41">
        <v>6</v>
      </c>
      <c r="AK71" s="40"/>
      <c r="AL71" s="40"/>
      <c r="AM71" s="40"/>
      <c r="AN71" s="41"/>
      <c r="AO71" s="40"/>
      <c r="AP71" s="40"/>
      <c r="AQ71" s="41"/>
      <c r="AR71" s="40"/>
      <c r="AS71" s="40"/>
      <c r="AT71" s="41"/>
      <c r="AU71" s="40"/>
      <c r="AV71" s="57"/>
      <c r="AW71" s="57"/>
      <c r="AX71" s="83"/>
      <c r="AY71" s="40">
        <v>81</v>
      </c>
      <c r="AZ71" s="40">
        <v>178</v>
      </c>
      <c r="BA71" s="41">
        <v>1</v>
      </c>
      <c r="BB71" s="40"/>
      <c r="BC71" s="40"/>
      <c r="BD71" s="41"/>
      <c r="BE71" s="40">
        <v>218</v>
      </c>
      <c r="BF71" s="41">
        <v>5</v>
      </c>
      <c r="BG71" s="40">
        <v>236</v>
      </c>
      <c r="BH71" s="41">
        <v>5</v>
      </c>
      <c r="BI71" s="40">
        <v>209</v>
      </c>
      <c r="BJ71" s="40">
        <v>198</v>
      </c>
      <c r="BK71" s="40">
        <v>191</v>
      </c>
      <c r="BL71" s="40">
        <v>6</v>
      </c>
      <c r="BM71" s="57">
        <v>4</v>
      </c>
      <c r="BN71" s="41">
        <v>3</v>
      </c>
    </row>
    <row r="72" spans="1:66" ht="12.75">
      <c r="A72" s="42" t="s">
        <v>71</v>
      </c>
      <c r="B72" s="43">
        <v>3153</v>
      </c>
      <c r="C72" s="44">
        <f t="shared" si="15"/>
        <v>0.2261338407865525</v>
      </c>
      <c r="D72" s="89">
        <v>713</v>
      </c>
      <c r="E72" s="93"/>
      <c r="F72" s="46"/>
      <c r="G72" s="45"/>
      <c r="H72" s="46"/>
      <c r="I72" s="45">
        <v>631</v>
      </c>
      <c r="J72" s="46">
        <v>15</v>
      </c>
      <c r="K72" s="45"/>
      <c r="L72" s="45"/>
      <c r="M72" s="46"/>
      <c r="N72" s="45"/>
      <c r="O72" s="46"/>
      <c r="P72" s="45"/>
      <c r="Q72" s="46"/>
      <c r="R72" s="45"/>
      <c r="S72" s="46"/>
      <c r="T72" s="93">
        <v>624</v>
      </c>
      <c r="U72" s="46">
        <v>16</v>
      </c>
      <c r="V72" s="45"/>
      <c r="W72" s="46"/>
      <c r="X72" s="45"/>
      <c r="Y72" s="46"/>
      <c r="Z72" s="45"/>
      <c r="AA72" s="46"/>
      <c r="AB72" s="45"/>
      <c r="AC72" s="46"/>
      <c r="AD72" s="45"/>
      <c r="AE72" s="46"/>
      <c r="AF72" s="45"/>
      <c r="AG72" s="45"/>
      <c r="AH72" s="46"/>
      <c r="AI72" s="45">
        <v>616</v>
      </c>
      <c r="AJ72" s="46">
        <v>21</v>
      </c>
      <c r="AK72" s="45"/>
      <c r="AL72" s="45"/>
      <c r="AM72" s="45"/>
      <c r="AN72" s="46"/>
      <c r="AO72" s="45"/>
      <c r="AP72" s="45"/>
      <c r="AQ72" s="46"/>
      <c r="AR72" s="45"/>
      <c r="AS72" s="45"/>
      <c r="AT72" s="46"/>
      <c r="AU72" s="45"/>
      <c r="AV72" s="58"/>
      <c r="AW72" s="58"/>
      <c r="AX72" s="84"/>
      <c r="AY72" s="45">
        <v>152</v>
      </c>
      <c r="AZ72" s="45">
        <v>534</v>
      </c>
      <c r="BA72" s="46">
        <v>1</v>
      </c>
      <c r="BB72" s="45"/>
      <c r="BC72" s="45"/>
      <c r="BD72" s="46"/>
      <c r="BE72" s="45">
        <v>558</v>
      </c>
      <c r="BF72" s="46">
        <v>8</v>
      </c>
      <c r="BG72" s="45">
        <v>603</v>
      </c>
      <c r="BH72" s="46">
        <v>6</v>
      </c>
      <c r="BI72" s="45">
        <v>410</v>
      </c>
      <c r="BJ72" s="45">
        <v>357</v>
      </c>
      <c r="BK72" s="45">
        <v>396</v>
      </c>
      <c r="BL72" s="45">
        <v>4</v>
      </c>
      <c r="BM72" s="58">
        <v>1</v>
      </c>
      <c r="BN72" s="46">
        <v>1</v>
      </c>
    </row>
    <row r="73" spans="1:66" ht="12.75">
      <c r="A73" s="37" t="s">
        <v>72</v>
      </c>
      <c r="B73" s="38">
        <v>2385</v>
      </c>
      <c r="C73" s="39">
        <f t="shared" si="15"/>
        <v>0.22851153039832284</v>
      </c>
      <c r="D73" s="88">
        <v>545</v>
      </c>
      <c r="E73" s="92"/>
      <c r="F73" s="41"/>
      <c r="G73" s="40"/>
      <c r="H73" s="41"/>
      <c r="I73" s="40">
        <v>455</v>
      </c>
      <c r="J73" s="41">
        <v>15</v>
      </c>
      <c r="K73" s="40"/>
      <c r="L73" s="40"/>
      <c r="M73" s="41"/>
      <c r="N73" s="40"/>
      <c r="O73" s="41"/>
      <c r="P73" s="40"/>
      <c r="Q73" s="41"/>
      <c r="R73" s="40"/>
      <c r="S73" s="41"/>
      <c r="T73" s="92">
        <v>452</v>
      </c>
      <c r="U73" s="41">
        <v>13</v>
      </c>
      <c r="V73" s="40"/>
      <c r="W73" s="41"/>
      <c r="X73" s="40"/>
      <c r="Y73" s="41"/>
      <c r="Z73" s="40"/>
      <c r="AA73" s="41"/>
      <c r="AB73" s="40"/>
      <c r="AC73" s="41"/>
      <c r="AD73" s="40"/>
      <c r="AE73" s="41"/>
      <c r="AF73" s="40"/>
      <c r="AG73" s="40"/>
      <c r="AH73" s="41"/>
      <c r="AI73" s="40">
        <v>468</v>
      </c>
      <c r="AJ73" s="41">
        <v>12</v>
      </c>
      <c r="AK73" s="40"/>
      <c r="AL73" s="40"/>
      <c r="AM73" s="40"/>
      <c r="AN73" s="41"/>
      <c r="AO73" s="40"/>
      <c r="AP73" s="40"/>
      <c r="AQ73" s="41"/>
      <c r="AR73" s="40"/>
      <c r="AS73" s="40"/>
      <c r="AT73" s="41"/>
      <c r="AU73" s="40"/>
      <c r="AV73" s="57"/>
      <c r="AW73" s="57"/>
      <c r="AX73" s="83"/>
      <c r="AY73" s="40">
        <v>87</v>
      </c>
      <c r="AZ73" s="40">
        <v>424</v>
      </c>
      <c r="BA73" s="41">
        <v>1</v>
      </c>
      <c r="BB73" s="40"/>
      <c r="BC73" s="40"/>
      <c r="BD73" s="41"/>
      <c r="BE73" s="40">
        <v>411</v>
      </c>
      <c r="BF73" s="41">
        <v>8</v>
      </c>
      <c r="BG73" s="40">
        <v>469</v>
      </c>
      <c r="BH73" s="41">
        <v>8</v>
      </c>
      <c r="BI73" s="40">
        <v>327</v>
      </c>
      <c r="BJ73" s="40">
        <v>298</v>
      </c>
      <c r="BK73" s="40">
        <v>298</v>
      </c>
      <c r="BL73" s="40">
        <v>3</v>
      </c>
      <c r="BM73" s="57">
        <v>4</v>
      </c>
      <c r="BN73" s="41">
        <v>3</v>
      </c>
    </row>
    <row r="74" spans="1:66" ht="12.75">
      <c r="A74" s="42" t="s">
        <v>121</v>
      </c>
      <c r="B74" s="43">
        <v>2176</v>
      </c>
      <c r="C74" s="44">
        <f t="shared" si="15"/>
        <v>0.21461397058823528</v>
      </c>
      <c r="D74" s="89">
        <v>467</v>
      </c>
      <c r="E74" s="93"/>
      <c r="F74" s="46"/>
      <c r="G74" s="45"/>
      <c r="H74" s="46"/>
      <c r="I74" s="45">
        <v>402</v>
      </c>
      <c r="J74" s="46">
        <v>10</v>
      </c>
      <c r="K74" s="45"/>
      <c r="L74" s="45"/>
      <c r="M74" s="46"/>
      <c r="N74" s="45"/>
      <c r="O74" s="46"/>
      <c r="P74" s="45"/>
      <c r="Q74" s="46"/>
      <c r="R74" s="45"/>
      <c r="S74" s="46"/>
      <c r="T74" s="93">
        <v>400</v>
      </c>
      <c r="U74" s="46">
        <v>9</v>
      </c>
      <c r="V74" s="45"/>
      <c r="W74" s="46"/>
      <c r="X74" s="45"/>
      <c r="Y74" s="46"/>
      <c r="Z74" s="45"/>
      <c r="AA74" s="46"/>
      <c r="AB74" s="45"/>
      <c r="AC74" s="46"/>
      <c r="AD74" s="45"/>
      <c r="AE74" s="46"/>
      <c r="AF74" s="45"/>
      <c r="AG74" s="45"/>
      <c r="AH74" s="46"/>
      <c r="AI74" s="45">
        <v>413</v>
      </c>
      <c r="AJ74" s="46">
        <v>8</v>
      </c>
      <c r="AK74" s="45"/>
      <c r="AL74" s="45"/>
      <c r="AM74" s="45"/>
      <c r="AN74" s="46"/>
      <c r="AO74" s="45"/>
      <c r="AP74" s="45"/>
      <c r="AQ74" s="46"/>
      <c r="AR74" s="45"/>
      <c r="AS74" s="45"/>
      <c r="AT74" s="46"/>
      <c r="AU74" s="45"/>
      <c r="AV74" s="58"/>
      <c r="AW74" s="58"/>
      <c r="AX74" s="84"/>
      <c r="AY74" s="45">
        <v>125</v>
      </c>
      <c r="AZ74" s="45">
        <v>293</v>
      </c>
      <c r="BA74" s="46">
        <v>4</v>
      </c>
      <c r="BB74" s="45"/>
      <c r="BC74" s="45"/>
      <c r="BD74" s="46"/>
      <c r="BE74" s="45">
        <v>343</v>
      </c>
      <c r="BF74" s="46">
        <v>9</v>
      </c>
      <c r="BG74" s="45">
        <v>370</v>
      </c>
      <c r="BH74" s="46">
        <v>8</v>
      </c>
      <c r="BI74" s="45">
        <v>275</v>
      </c>
      <c r="BJ74" s="45">
        <v>247</v>
      </c>
      <c r="BK74" s="45">
        <v>256</v>
      </c>
      <c r="BL74" s="45">
        <v>5</v>
      </c>
      <c r="BM74" s="58">
        <v>4</v>
      </c>
      <c r="BN74" s="46">
        <v>4</v>
      </c>
    </row>
    <row r="75" spans="1:66" ht="12.75">
      <c r="A75" s="37" t="s">
        <v>122</v>
      </c>
      <c r="B75" s="38">
        <v>2563</v>
      </c>
      <c r="C75" s="39">
        <f t="shared" si="15"/>
        <v>0.1997658993367148</v>
      </c>
      <c r="D75" s="88">
        <v>512</v>
      </c>
      <c r="E75" s="92"/>
      <c r="F75" s="41"/>
      <c r="G75" s="40"/>
      <c r="H75" s="41"/>
      <c r="I75" s="40">
        <v>411</v>
      </c>
      <c r="J75" s="41">
        <v>11</v>
      </c>
      <c r="K75" s="40">
        <v>286</v>
      </c>
      <c r="L75" s="40">
        <v>219</v>
      </c>
      <c r="M75" s="41">
        <v>1</v>
      </c>
      <c r="N75" s="40"/>
      <c r="O75" s="41"/>
      <c r="P75" s="40"/>
      <c r="Q75" s="41"/>
      <c r="R75" s="40"/>
      <c r="S75" s="41"/>
      <c r="T75" s="92"/>
      <c r="U75" s="41"/>
      <c r="V75" s="40"/>
      <c r="W75" s="41"/>
      <c r="X75" s="40"/>
      <c r="Y75" s="41"/>
      <c r="Z75" s="40"/>
      <c r="AA75" s="41"/>
      <c r="AB75" s="40"/>
      <c r="AC75" s="41"/>
      <c r="AD75" s="40"/>
      <c r="AE75" s="41"/>
      <c r="AF75" s="40"/>
      <c r="AG75" s="40"/>
      <c r="AH75" s="41"/>
      <c r="AI75" s="40">
        <v>430</v>
      </c>
      <c r="AJ75" s="41">
        <v>12</v>
      </c>
      <c r="AK75" s="40"/>
      <c r="AL75" s="40"/>
      <c r="AM75" s="40"/>
      <c r="AN75" s="41"/>
      <c r="AO75" s="40"/>
      <c r="AP75" s="40"/>
      <c r="AQ75" s="41"/>
      <c r="AR75" s="40"/>
      <c r="AS75" s="40"/>
      <c r="AT75" s="41"/>
      <c r="AU75" s="40"/>
      <c r="AV75" s="57"/>
      <c r="AW75" s="57"/>
      <c r="AX75" s="83"/>
      <c r="AY75" s="40">
        <v>133</v>
      </c>
      <c r="AZ75" s="40">
        <v>336</v>
      </c>
      <c r="BA75" s="41">
        <v>3</v>
      </c>
      <c r="BB75" s="40"/>
      <c r="BC75" s="40"/>
      <c r="BD75" s="41"/>
      <c r="BE75" s="40">
        <v>395</v>
      </c>
      <c r="BF75" s="41">
        <v>6</v>
      </c>
      <c r="BG75" s="40">
        <v>413</v>
      </c>
      <c r="BH75" s="41">
        <v>7</v>
      </c>
      <c r="BI75" s="40">
        <v>273</v>
      </c>
      <c r="BJ75" s="40">
        <v>246</v>
      </c>
      <c r="BK75" s="40">
        <v>254</v>
      </c>
      <c r="BL75" s="40">
        <v>8</v>
      </c>
      <c r="BM75" s="57">
        <v>4</v>
      </c>
      <c r="BN75" s="41">
        <v>4</v>
      </c>
    </row>
    <row r="76" spans="1:66" ht="12.75">
      <c r="A76" s="42" t="s">
        <v>123</v>
      </c>
      <c r="B76" s="43">
        <v>3932</v>
      </c>
      <c r="C76" s="44">
        <f t="shared" si="15"/>
        <v>0.1683621566632757</v>
      </c>
      <c r="D76" s="89">
        <v>662</v>
      </c>
      <c r="E76" s="93"/>
      <c r="F76" s="46"/>
      <c r="G76" s="45"/>
      <c r="H76" s="46"/>
      <c r="I76" s="45">
        <v>592</v>
      </c>
      <c r="J76" s="46">
        <v>8</v>
      </c>
      <c r="K76" s="45"/>
      <c r="L76" s="45"/>
      <c r="M76" s="46"/>
      <c r="N76" s="45"/>
      <c r="O76" s="46"/>
      <c r="P76" s="45"/>
      <c r="Q76" s="46"/>
      <c r="R76" s="45"/>
      <c r="S76" s="46"/>
      <c r="T76" s="93">
        <v>586</v>
      </c>
      <c r="U76" s="46">
        <v>10</v>
      </c>
      <c r="V76" s="45"/>
      <c r="W76" s="46"/>
      <c r="X76" s="45"/>
      <c r="Y76" s="46"/>
      <c r="Z76" s="45"/>
      <c r="AA76" s="46"/>
      <c r="AB76" s="45"/>
      <c r="AC76" s="46"/>
      <c r="AD76" s="45"/>
      <c r="AE76" s="46"/>
      <c r="AF76" s="45"/>
      <c r="AG76" s="45"/>
      <c r="AH76" s="46"/>
      <c r="AI76" s="45">
        <v>610</v>
      </c>
      <c r="AJ76" s="46">
        <v>2</v>
      </c>
      <c r="AK76" s="45"/>
      <c r="AL76" s="45"/>
      <c r="AM76" s="45"/>
      <c r="AN76" s="46"/>
      <c r="AO76" s="45"/>
      <c r="AP76" s="45"/>
      <c r="AQ76" s="46"/>
      <c r="AR76" s="45"/>
      <c r="AS76" s="45"/>
      <c r="AT76" s="46"/>
      <c r="AU76" s="45"/>
      <c r="AV76" s="58"/>
      <c r="AW76" s="58"/>
      <c r="AX76" s="84"/>
      <c r="AY76" s="45">
        <v>129</v>
      </c>
      <c r="AZ76" s="45">
        <v>507</v>
      </c>
      <c r="BA76" s="46">
        <v>1</v>
      </c>
      <c r="BB76" s="45"/>
      <c r="BC76" s="45"/>
      <c r="BD76" s="46"/>
      <c r="BE76" s="45">
        <v>541</v>
      </c>
      <c r="BF76" s="46">
        <v>3</v>
      </c>
      <c r="BG76" s="45">
        <v>579</v>
      </c>
      <c r="BH76" s="46">
        <v>1</v>
      </c>
      <c r="BI76" s="45">
        <v>392</v>
      </c>
      <c r="BJ76" s="45">
        <v>357</v>
      </c>
      <c r="BK76" s="45">
        <v>355</v>
      </c>
      <c r="BL76" s="45">
        <v>2</v>
      </c>
      <c r="BM76" s="58">
        <v>0</v>
      </c>
      <c r="BN76" s="46">
        <v>0</v>
      </c>
    </row>
    <row r="77" spans="1:66" ht="12.75">
      <c r="A77" s="37" t="s">
        <v>124</v>
      </c>
      <c r="B77" s="38">
        <v>1594</v>
      </c>
      <c r="C77" s="39">
        <f t="shared" si="15"/>
        <v>0.19698870765370138</v>
      </c>
      <c r="D77" s="88">
        <v>314</v>
      </c>
      <c r="E77" s="92"/>
      <c r="F77" s="41"/>
      <c r="G77" s="40"/>
      <c r="H77" s="41"/>
      <c r="I77" s="40">
        <v>282</v>
      </c>
      <c r="J77" s="41">
        <v>3</v>
      </c>
      <c r="K77" s="40"/>
      <c r="L77" s="40"/>
      <c r="M77" s="41"/>
      <c r="N77" s="40"/>
      <c r="O77" s="41"/>
      <c r="P77" s="40"/>
      <c r="Q77" s="41"/>
      <c r="R77" s="40"/>
      <c r="S77" s="41"/>
      <c r="T77" s="92">
        <v>274</v>
      </c>
      <c r="U77" s="41">
        <v>3</v>
      </c>
      <c r="V77" s="40"/>
      <c r="W77" s="41"/>
      <c r="X77" s="40"/>
      <c r="Y77" s="41"/>
      <c r="Z77" s="40"/>
      <c r="AA77" s="41"/>
      <c r="AB77" s="40"/>
      <c r="AC77" s="41"/>
      <c r="AD77" s="40"/>
      <c r="AE77" s="41"/>
      <c r="AF77" s="40"/>
      <c r="AG77" s="40"/>
      <c r="AH77" s="41"/>
      <c r="AI77" s="40">
        <v>275</v>
      </c>
      <c r="AJ77" s="41">
        <v>2</v>
      </c>
      <c r="AK77" s="40"/>
      <c r="AL77" s="40"/>
      <c r="AM77" s="40"/>
      <c r="AN77" s="41"/>
      <c r="AO77" s="40"/>
      <c r="AP77" s="40"/>
      <c r="AQ77" s="41"/>
      <c r="AR77" s="40"/>
      <c r="AS77" s="40"/>
      <c r="AT77" s="41"/>
      <c r="AU77" s="40"/>
      <c r="AV77" s="57"/>
      <c r="AW77" s="57"/>
      <c r="AX77" s="83"/>
      <c r="AY77" s="40">
        <v>38</v>
      </c>
      <c r="AZ77" s="40">
        <v>245</v>
      </c>
      <c r="BA77" s="41">
        <v>0</v>
      </c>
      <c r="BB77" s="40"/>
      <c r="BC77" s="40"/>
      <c r="BD77" s="41"/>
      <c r="BE77" s="40">
        <v>261</v>
      </c>
      <c r="BF77" s="41">
        <v>1</v>
      </c>
      <c r="BG77" s="40">
        <v>270</v>
      </c>
      <c r="BH77" s="41">
        <v>2</v>
      </c>
      <c r="BI77" s="40">
        <v>192</v>
      </c>
      <c r="BJ77" s="40">
        <v>188</v>
      </c>
      <c r="BK77" s="40">
        <v>187</v>
      </c>
      <c r="BL77" s="40">
        <v>1</v>
      </c>
      <c r="BM77" s="57">
        <v>1</v>
      </c>
      <c r="BN77" s="41">
        <v>1</v>
      </c>
    </row>
    <row r="78" spans="1:66" ht="12.75">
      <c r="A78" s="42" t="s">
        <v>127</v>
      </c>
      <c r="B78" s="43">
        <v>2403</v>
      </c>
      <c r="C78" s="44">
        <f t="shared" si="15"/>
        <v>0.14731585518102372</v>
      </c>
      <c r="D78" s="89">
        <v>354</v>
      </c>
      <c r="E78" s="93"/>
      <c r="F78" s="46"/>
      <c r="G78" s="45"/>
      <c r="H78" s="46"/>
      <c r="I78" s="45">
        <v>313</v>
      </c>
      <c r="J78" s="46">
        <v>5</v>
      </c>
      <c r="K78" s="45"/>
      <c r="L78" s="45"/>
      <c r="M78" s="46"/>
      <c r="N78" s="45"/>
      <c r="O78" s="46"/>
      <c r="P78" s="45"/>
      <c r="Q78" s="46"/>
      <c r="R78" s="45"/>
      <c r="S78" s="46"/>
      <c r="T78" s="93">
        <v>315</v>
      </c>
      <c r="U78" s="46">
        <v>6</v>
      </c>
      <c r="V78" s="45"/>
      <c r="W78" s="46"/>
      <c r="X78" s="45"/>
      <c r="Y78" s="46"/>
      <c r="Z78" s="45"/>
      <c r="AA78" s="46"/>
      <c r="AB78" s="45"/>
      <c r="AC78" s="46"/>
      <c r="AD78" s="45"/>
      <c r="AE78" s="46"/>
      <c r="AF78" s="45"/>
      <c r="AG78" s="45"/>
      <c r="AH78" s="46"/>
      <c r="AI78" s="45">
        <v>324</v>
      </c>
      <c r="AJ78" s="46">
        <v>5</v>
      </c>
      <c r="AK78" s="45"/>
      <c r="AL78" s="45"/>
      <c r="AM78" s="45"/>
      <c r="AN78" s="46"/>
      <c r="AO78" s="45"/>
      <c r="AP78" s="45"/>
      <c r="AQ78" s="46"/>
      <c r="AR78" s="45"/>
      <c r="AS78" s="45"/>
      <c r="AT78" s="46"/>
      <c r="AU78" s="45"/>
      <c r="AV78" s="58"/>
      <c r="AW78" s="58"/>
      <c r="AX78" s="84"/>
      <c r="AY78" s="45">
        <v>92</v>
      </c>
      <c r="AZ78" s="45">
        <v>234</v>
      </c>
      <c r="BA78" s="46">
        <v>2</v>
      </c>
      <c r="BB78" s="45"/>
      <c r="BC78" s="45"/>
      <c r="BD78" s="46"/>
      <c r="BE78" s="45">
        <v>262</v>
      </c>
      <c r="BF78" s="46">
        <v>6</v>
      </c>
      <c r="BG78" s="45">
        <v>313</v>
      </c>
      <c r="BH78" s="46">
        <v>5</v>
      </c>
      <c r="BI78" s="45">
        <v>218</v>
      </c>
      <c r="BJ78" s="45">
        <v>180</v>
      </c>
      <c r="BK78" s="45">
        <v>194</v>
      </c>
      <c r="BL78" s="45">
        <v>1</v>
      </c>
      <c r="BM78" s="58">
        <v>1</v>
      </c>
      <c r="BN78" s="46">
        <v>1</v>
      </c>
    </row>
    <row r="79" spans="1:66" ht="12.75">
      <c r="A79" s="37" t="s">
        <v>128</v>
      </c>
      <c r="B79" s="38">
        <v>2983</v>
      </c>
      <c r="C79" s="39">
        <f t="shared" si="15"/>
        <v>0.18102581293999329</v>
      </c>
      <c r="D79" s="88">
        <v>540</v>
      </c>
      <c r="E79" s="92"/>
      <c r="F79" s="41"/>
      <c r="G79" s="40"/>
      <c r="H79" s="41"/>
      <c r="I79" s="40">
        <v>464</v>
      </c>
      <c r="J79" s="41">
        <v>13</v>
      </c>
      <c r="K79" s="40"/>
      <c r="L79" s="40"/>
      <c r="M79" s="41"/>
      <c r="N79" s="40"/>
      <c r="O79" s="41"/>
      <c r="P79" s="40"/>
      <c r="Q79" s="41"/>
      <c r="R79" s="40"/>
      <c r="S79" s="41"/>
      <c r="T79" s="92">
        <v>452</v>
      </c>
      <c r="U79" s="41">
        <v>13</v>
      </c>
      <c r="V79" s="40"/>
      <c r="W79" s="41"/>
      <c r="X79" s="40"/>
      <c r="Y79" s="41"/>
      <c r="Z79" s="40"/>
      <c r="AA79" s="41"/>
      <c r="AB79" s="40"/>
      <c r="AC79" s="41"/>
      <c r="AD79" s="40"/>
      <c r="AE79" s="41"/>
      <c r="AF79" s="40"/>
      <c r="AG79" s="40"/>
      <c r="AH79" s="41"/>
      <c r="AI79" s="40">
        <v>473</v>
      </c>
      <c r="AJ79" s="41">
        <v>9</v>
      </c>
      <c r="AK79" s="40"/>
      <c r="AL79" s="40"/>
      <c r="AM79" s="40"/>
      <c r="AN79" s="41"/>
      <c r="AO79" s="40"/>
      <c r="AP79" s="40"/>
      <c r="AQ79" s="41"/>
      <c r="AR79" s="40"/>
      <c r="AS79" s="40"/>
      <c r="AT79" s="41"/>
      <c r="AU79" s="40"/>
      <c r="AV79" s="57"/>
      <c r="AW79" s="57"/>
      <c r="AX79" s="83"/>
      <c r="AY79" s="40">
        <v>170</v>
      </c>
      <c r="AZ79" s="40">
        <v>321</v>
      </c>
      <c r="BA79" s="41">
        <v>0</v>
      </c>
      <c r="BB79" s="40"/>
      <c r="BC79" s="40"/>
      <c r="BD79" s="41"/>
      <c r="BE79" s="40">
        <v>405</v>
      </c>
      <c r="BF79" s="41">
        <v>9</v>
      </c>
      <c r="BG79" s="40">
        <v>452</v>
      </c>
      <c r="BH79" s="41">
        <v>8</v>
      </c>
      <c r="BI79" s="40">
        <v>326</v>
      </c>
      <c r="BJ79" s="40">
        <v>284</v>
      </c>
      <c r="BK79" s="40">
        <v>317</v>
      </c>
      <c r="BL79" s="40">
        <v>5</v>
      </c>
      <c r="BM79" s="57">
        <v>3</v>
      </c>
      <c r="BN79" s="41">
        <v>2</v>
      </c>
    </row>
    <row r="80" spans="1:66" ht="12.75">
      <c r="A80" s="42" t="s">
        <v>125</v>
      </c>
      <c r="B80" s="43">
        <v>2677</v>
      </c>
      <c r="C80" s="44">
        <f t="shared" si="15"/>
        <v>0.19125887187149795</v>
      </c>
      <c r="D80" s="89">
        <v>512</v>
      </c>
      <c r="E80" s="93"/>
      <c r="F80" s="46"/>
      <c r="G80" s="45"/>
      <c r="H80" s="46"/>
      <c r="I80" s="45">
        <v>452</v>
      </c>
      <c r="J80" s="46">
        <v>4</v>
      </c>
      <c r="K80" s="45"/>
      <c r="L80" s="45"/>
      <c r="M80" s="46"/>
      <c r="N80" s="45"/>
      <c r="O80" s="46"/>
      <c r="P80" s="45"/>
      <c r="Q80" s="46"/>
      <c r="R80" s="45"/>
      <c r="S80" s="46"/>
      <c r="T80" s="93">
        <v>442</v>
      </c>
      <c r="U80" s="46">
        <v>7</v>
      </c>
      <c r="V80" s="45"/>
      <c r="W80" s="46"/>
      <c r="X80" s="45"/>
      <c r="Y80" s="46"/>
      <c r="Z80" s="45"/>
      <c r="AA80" s="46"/>
      <c r="AB80" s="45"/>
      <c r="AC80" s="46"/>
      <c r="AD80" s="45"/>
      <c r="AE80" s="46"/>
      <c r="AF80" s="45"/>
      <c r="AG80" s="45"/>
      <c r="AH80" s="46"/>
      <c r="AI80" s="45">
        <v>442</v>
      </c>
      <c r="AJ80" s="46">
        <v>6</v>
      </c>
      <c r="AK80" s="45"/>
      <c r="AL80" s="45"/>
      <c r="AM80" s="45"/>
      <c r="AN80" s="46"/>
      <c r="AO80" s="45"/>
      <c r="AP80" s="45"/>
      <c r="AQ80" s="46"/>
      <c r="AR80" s="45"/>
      <c r="AS80" s="45"/>
      <c r="AT80" s="46"/>
      <c r="AU80" s="45"/>
      <c r="AV80" s="58"/>
      <c r="AW80" s="58"/>
      <c r="AX80" s="84"/>
      <c r="AY80" s="45">
        <v>106</v>
      </c>
      <c r="AZ80" s="45">
        <v>380</v>
      </c>
      <c r="BA80" s="46">
        <v>1</v>
      </c>
      <c r="BB80" s="45"/>
      <c r="BC80" s="45"/>
      <c r="BD80" s="46"/>
      <c r="BE80" s="45">
        <v>406</v>
      </c>
      <c r="BF80" s="46">
        <v>3</v>
      </c>
      <c r="BG80" s="45">
        <v>441</v>
      </c>
      <c r="BH80" s="46">
        <v>4</v>
      </c>
      <c r="BI80" s="45">
        <v>291</v>
      </c>
      <c r="BJ80" s="45">
        <v>255</v>
      </c>
      <c r="BK80" s="45">
        <v>257</v>
      </c>
      <c r="BL80" s="45">
        <v>3</v>
      </c>
      <c r="BM80" s="58">
        <v>1</v>
      </c>
      <c r="BN80" s="46">
        <v>1</v>
      </c>
    </row>
    <row r="81" spans="1:66" ht="12.75">
      <c r="A81" s="37" t="s">
        <v>126</v>
      </c>
      <c r="B81" s="38">
        <v>1743</v>
      </c>
      <c r="C81" s="39">
        <f t="shared" si="15"/>
        <v>0.23178427997705106</v>
      </c>
      <c r="D81" s="88">
        <v>404</v>
      </c>
      <c r="E81" s="92"/>
      <c r="F81" s="41"/>
      <c r="G81" s="40"/>
      <c r="H81" s="41"/>
      <c r="I81" s="40">
        <v>356</v>
      </c>
      <c r="J81" s="41">
        <v>4</v>
      </c>
      <c r="K81" s="40"/>
      <c r="L81" s="40"/>
      <c r="M81" s="41"/>
      <c r="N81" s="40"/>
      <c r="O81" s="41"/>
      <c r="P81" s="40"/>
      <c r="Q81" s="41"/>
      <c r="R81" s="40"/>
      <c r="S81" s="41"/>
      <c r="T81" s="92"/>
      <c r="U81" s="41"/>
      <c r="V81" s="40">
        <v>361</v>
      </c>
      <c r="W81" s="41">
        <v>8</v>
      </c>
      <c r="X81" s="40"/>
      <c r="Y81" s="41"/>
      <c r="Z81" s="40"/>
      <c r="AA81" s="41"/>
      <c r="AB81" s="40"/>
      <c r="AC81" s="41"/>
      <c r="AD81" s="40"/>
      <c r="AE81" s="41"/>
      <c r="AF81" s="40"/>
      <c r="AG81" s="40"/>
      <c r="AH81" s="41"/>
      <c r="AI81" s="40">
        <v>360</v>
      </c>
      <c r="AJ81" s="41">
        <v>6</v>
      </c>
      <c r="AK81" s="40"/>
      <c r="AL81" s="40"/>
      <c r="AM81" s="40"/>
      <c r="AN81" s="41"/>
      <c r="AO81" s="40"/>
      <c r="AP81" s="40"/>
      <c r="AQ81" s="41"/>
      <c r="AR81" s="40"/>
      <c r="AS81" s="40"/>
      <c r="AT81" s="41"/>
      <c r="AU81" s="40"/>
      <c r="AV81" s="57"/>
      <c r="AW81" s="57"/>
      <c r="AX81" s="83"/>
      <c r="AY81" s="40">
        <v>92</v>
      </c>
      <c r="AZ81" s="40">
        <v>292</v>
      </c>
      <c r="BA81" s="41">
        <v>1</v>
      </c>
      <c r="BB81" s="40"/>
      <c r="BC81" s="40"/>
      <c r="BD81" s="41"/>
      <c r="BE81" s="40">
        <v>329</v>
      </c>
      <c r="BF81" s="41">
        <v>5</v>
      </c>
      <c r="BG81" s="40">
        <v>326</v>
      </c>
      <c r="BH81" s="41">
        <v>3</v>
      </c>
      <c r="BI81" s="40">
        <v>245</v>
      </c>
      <c r="BJ81" s="40">
        <v>226</v>
      </c>
      <c r="BK81" s="40">
        <v>224</v>
      </c>
      <c r="BL81" s="40">
        <v>3</v>
      </c>
      <c r="BM81" s="57">
        <v>0</v>
      </c>
      <c r="BN81" s="41">
        <v>1</v>
      </c>
    </row>
    <row r="82" spans="1:66" s="1" customFormat="1" ht="12.75">
      <c r="A82" s="37" t="s">
        <v>129</v>
      </c>
      <c r="B82" s="38">
        <v>1014</v>
      </c>
      <c r="C82" s="39">
        <f>D82/B82</f>
        <v>0.21696252465483234</v>
      </c>
      <c r="D82" s="88">
        <v>220</v>
      </c>
      <c r="E82" s="92"/>
      <c r="F82" s="41"/>
      <c r="G82" s="40"/>
      <c r="H82" s="41"/>
      <c r="I82" s="40">
        <v>185</v>
      </c>
      <c r="J82" s="41">
        <v>1</v>
      </c>
      <c r="K82" s="40"/>
      <c r="L82" s="40"/>
      <c r="M82" s="41"/>
      <c r="N82" s="40"/>
      <c r="O82" s="41"/>
      <c r="P82" s="40"/>
      <c r="Q82" s="41"/>
      <c r="R82" s="40"/>
      <c r="S82" s="41"/>
      <c r="T82" s="92"/>
      <c r="U82" s="41"/>
      <c r="V82" s="40">
        <v>193</v>
      </c>
      <c r="W82" s="41">
        <v>3</v>
      </c>
      <c r="X82" s="40"/>
      <c r="Y82" s="41"/>
      <c r="Z82" s="40"/>
      <c r="AA82" s="41"/>
      <c r="AB82" s="40"/>
      <c r="AC82" s="41"/>
      <c r="AD82" s="40"/>
      <c r="AE82" s="41"/>
      <c r="AF82" s="40"/>
      <c r="AG82" s="40"/>
      <c r="AH82" s="41"/>
      <c r="AI82" s="40">
        <v>204</v>
      </c>
      <c r="AJ82" s="41">
        <v>2</v>
      </c>
      <c r="AK82" s="40"/>
      <c r="AL82" s="40"/>
      <c r="AM82" s="40"/>
      <c r="AN82" s="41"/>
      <c r="AO82" s="40"/>
      <c r="AP82" s="40"/>
      <c r="AQ82" s="41"/>
      <c r="AR82" s="40"/>
      <c r="AS82" s="40"/>
      <c r="AT82" s="41"/>
      <c r="AU82" s="40"/>
      <c r="AV82" s="57"/>
      <c r="AW82" s="57"/>
      <c r="AX82" s="83"/>
      <c r="AY82" s="40">
        <v>46</v>
      </c>
      <c r="AZ82" s="40">
        <v>159</v>
      </c>
      <c r="BA82" s="41">
        <v>0</v>
      </c>
      <c r="BB82" s="40"/>
      <c r="BC82" s="40"/>
      <c r="BD82" s="41"/>
      <c r="BE82" s="40">
        <v>172</v>
      </c>
      <c r="BF82" s="41">
        <v>0</v>
      </c>
      <c r="BG82" s="40">
        <v>180</v>
      </c>
      <c r="BH82" s="41">
        <v>2</v>
      </c>
      <c r="BI82" s="40">
        <v>141</v>
      </c>
      <c r="BJ82" s="40">
        <v>132</v>
      </c>
      <c r="BK82" s="40">
        <v>139</v>
      </c>
      <c r="BL82" s="40">
        <v>0</v>
      </c>
      <c r="BM82" s="57">
        <v>0</v>
      </c>
      <c r="BN82" s="41">
        <v>0</v>
      </c>
    </row>
    <row r="83" spans="1:66" s="108" customFormat="1" ht="12.75">
      <c r="A83" s="101" t="s">
        <v>130</v>
      </c>
      <c r="B83" s="102">
        <v>3420</v>
      </c>
      <c r="C83" s="103">
        <f>D83/B83</f>
        <v>0.24678362573099416</v>
      </c>
      <c r="D83" s="104">
        <v>844</v>
      </c>
      <c r="E83" s="105"/>
      <c r="F83" s="106"/>
      <c r="G83" s="107"/>
      <c r="H83" s="106"/>
      <c r="I83" s="107">
        <v>765</v>
      </c>
      <c r="J83" s="106">
        <v>7</v>
      </c>
      <c r="K83" s="107"/>
      <c r="L83" s="107"/>
      <c r="M83" s="106"/>
      <c r="N83" s="107"/>
      <c r="O83" s="106"/>
      <c r="P83" s="107"/>
      <c r="Q83" s="106"/>
      <c r="R83" s="107"/>
      <c r="S83" s="106"/>
      <c r="T83" s="105"/>
      <c r="U83" s="106"/>
      <c r="V83" s="107">
        <v>786</v>
      </c>
      <c r="W83" s="106">
        <v>4</v>
      </c>
      <c r="X83" s="107"/>
      <c r="Y83" s="106"/>
      <c r="Z83" s="107"/>
      <c r="AA83" s="106"/>
      <c r="AB83" s="107"/>
      <c r="AC83" s="106"/>
      <c r="AD83" s="107"/>
      <c r="AE83" s="106"/>
      <c r="AF83" s="107"/>
      <c r="AG83" s="107"/>
      <c r="AH83" s="106"/>
      <c r="AI83" s="107">
        <v>777</v>
      </c>
      <c r="AJ83" s="106">
        <v>5</v>
      </c>
      <c r="AK83" s="107"/>
      <c r="AL83" s="107"/>
      <c r="AM83" s="107"/>
      <c r="AN83" s="106"/>
      <c r="AO83" s="107"/>
      <c r="AP83" s="107"/>
      <c r="AQ83" s="106"/>
      <c r="AR83" s="107"/>
      <c r="AS83" s="107"/>
      <c r="AT83" s="106"/>
      <c r="AU83" s="107"/>
      <c r="AV83" s="121"/>
      <c r="AW83" s="121"/>
      <c r="AX83" s="122"/>
      <c r="AY83" s="107">
        <v>116</v>
      </c>
      <c r="AZ83" s="107">
        <v>684</v>
      </c>
      <c r="BA83" s="106">
        <v>0</v>
      </c>
      <c r="BB83" s="107"/>
      <c r="BC83" s="107"/>
      <c r="BD83" s="106"/>
      <c r="BE83" s="107">
        <v>683</v>
      </c>
      <c r="BF83" s="106">
        <v>5</v>
      </c>
      <c r="BG83" s="107">
        <v>728</v>
      </c>
      <c r="BH83" s="106">
        <v>5</v>
      </c>
      <c r="BI83" s="107">
        <v>501</v>
      </c>
      <c r="BJ83" s="107">
        <v>442</v>
      </c>
      <c r="BK83" s="107">
        <v>467</v>
      </c>
      <c r="BL83" s="107">
        <v>1</v>
      </c>
      <c r="BM83" s="121">
        <v>1</v>
      </c>
      <c r="BN83" s="106">
        <v>1</v>
      </c>
    </row>
    <row r="84" spans="1:66" s="148" customFormat="1" ht="10.5" thickBot="1">
      <c r="A84" s="37" t="s">
        <v>131</v>
      </c>
      <c r="B84" s="149">
        <v>2685</v>
      </c>
      <c r="C84" s="144">
        <f>D84/B84</f>
        <v>0.2573556797020484</v>
      </c>
      <c r="D84" s="142">
        <v>691</v>
      </c>
      <c r="E84" s="150"/>
      <c r="F84" s="144"/>
      <c r="G84" s="150"/>
      <c r="H84" s="144"/>
      <c r="I84" s="150">
        <v>574</v>
      </c>
      <c r="J84" s="144">
        <v>5</v>
      </c>
      <c r="K84" s="150">
        <v>436</v>
      </c>
      <c r="L84" s="151">
        <v>238</v>
      </c>
      <c r="M84" s="152">
        <v>0</v>
      </c>
      <c r="N84" s="150"/>
      <c r="O84" s="144"/>
      <c r="P84" s="150"/>
      <c r="Q84" s="144"/>
      <c r="R84" s="150"/>
      <c r="S84" s="144"/>
      <c r="T84" s="150"/>
      <c r="U84" s="144"/>
      <c r="V84" s="150"/>
      <c r="W84" s="144"/>
      <c r="X84" s="150"/>
      <c r="Y84" s="144"/>
      <c r="Z84" s="150"/>
      <c r="AA84" s="153"/>
      <c r="AB84" s="154"/>
      <c r="AC84" s="153"/>
      <c r="AD84" s="154"/>
      <c r="AE84" s="153"/>
      <c r="AF84" s="154"/>
      <c r="AG84" s="151"/>
      <c r="AH84" s="153"/>
      <c r="AI84" s="154">
        <v>586</v>
      </c>
      <c r="AJ84" s="153">
        <v>4</v>
      </c>
      <c r="AK84" s="154"/>
      <c r="AL84" s="155"/>
      <c r="AM84" s="155"/>
      <c r="AN84" s="156"/>
      <c r="AO84" s="154"/>
      <c r="AP84" s="143"/>
      <c r="AQ84" s="147"/>
      <c r="AR84" s="154"/>
      <c r="AS84" s="155"/>
      <c r="AT84" s="156"/>
      <c r="AU84" s="157"/>
      <c r="AV84" s="146"/>
      <c r="AW84" s="146"/>
      <c r="AX84" s="158"/>
      <c r="AY84" s="154">
        <v>139</v>
      </c>
      <c r="AZ84" s="155">
        <v>491</v>
      </c>
      <c r="BA84" s="156">
        <v>0</v>
      </c>
      <c r="BB84" s="154"/>
      <c r="BC84" s="143"/>
      <c r="BD84" s="147"/>
      <c r="BE84" s="154">
        <v>522</v>
      </c>
      <c r="BF84" s="153">
        <v>4</v>
      </c>
      <c r="BG84" s="154">
        <v>572</v>
      </c>
      <c r="BH84" s="156">
        <v>3</v>
      </c>
      <c r="BI84" s="154">
        <v>393</v>
      </c>
      <c r="BJ84" s="155">
        <v>320</v>
      </c>
      <c r="BK84" s="155">
        <v>317</v>
      </c>
      <c r="BL84" s="159">
        <v>2</v>
      </c>
      <c r="BM84" s="146">
        <v>1</v>
      </c>
      <c r="BN84" s="147">
        <v>2</v>
      </c>
    </row>
    <row r="85" spans="1:196" s="132" customFormat="1" ht="14.25" thickBot="1" thickTop="1">
      <c r="A85" s="47" t="s">
        <v>73</v>
      </c>
      <c r="B85" s="48">
        <f>SUM(B69:B84)</f>
        <v>38761</v>
      </c>
      <c r="C85" s="139">
        <f t="shared" si="15"/>
        <v>0.2058254431000232</v>
      </c>
      <c r="D85" s="48">
        <f>SUM(D69:D84)</f>
        <v>7978</v>
      </c>
      <c r="E85" s="48">
        <f>SUM(E69:E83)</f>
        <v>0</v>
      </c>
      <c r="F85" s="48">
        <f>SUM(F69:F83)</f>
        <v>0</v>
      </c>
      <c r="G85" s="48">
        <f>SUM(G69:G83)</f>
        <v>0</v>
      </c>
      <c r="H85" s="48">
        <f>SUM(H69:H83)</f>
        <v>0</v>
      </c>
      <c r="I85" s="48">
        <f>SUM(I69:I84)</f>
        <v>6948</v>
      </c>
      <c r="J85" s="48">
        <f>SUM(J69:J84)</f>
        <v>121</v>
      </c>
      <c r="K85" s="48">
        <f>SUM(K69:K84)</f>
        <v>722</v>
      </c>
      <c r="L85" s="48">
        <f>SUM(L69:L84)</f>
        <v>457</v>
      </c>
      <c r="M85" s="48">
        <f>SUM(M69:M84)</f>
        <v>1</v>
      </c>
      <c r="N85" s="48">
        <f aca="true" t="shared" si="16" ref="N85:AE85">SUM(N69:N83)</f>
        <v>0</v>
      </c>
      <c r="O85" s="48">
        <f t="shared" si="16"/>
        <v>0</v>
      </c>
      <c r="P85" s="48">
        <f t="shared" si="16"/>
        <v>0</v>
      </c>
      <c r="Q85" s="48">
        <f t="shared" si="16"/>
        <v>0</v>
      </c>
      <c r="R85" s="48">
        <f t="shared" si="16"/>
        <v>0</v>
      </c>
      <c r="S85" s="48">
        <f t="shared" si="16"/>
        <v>0</v>
      </c>
      <c r="T85" s="48">
        <f t="shared" si="16"/>
        <v>3945</v>
      </c>
      <c r="U85" s="48">
        <f t="shared" si="16"/>
        <v>84</v>
      </c>
      <c r="V85" s="48">
        <f t="shared" si="16"/>
        <v>2003</v>
      </c>
      <c r="W85" s="48">
        <f t="shared" si="16"/>
        <v>31</v>
      </c>
      <c r="X85" s="48">
        <f t="shared" si="16"/>
        <v>0</v>
      </c>
      <c r="Y85" s="48">
        <f t="shared" si="16"/>
        <v>0</v>
      </c>
      <c r="Z85" s="48">
        <f t="shared" si="16"/>
        <v>0</v>
      </c>
      <c r="AA85" s="48">
        <f t="shared" si="16"/>
        <v>0</v>
      </c>
      <c r="AB85" s="48">
        <f t="shared" si="16"/>
        <v>0</v>
      </c>
      <c r="AC85" s="48">
        <f t="shared" si="16"/>
        <v>0</v>
      </c>
      <c r="AD85" s="48">
        <f t="shared" si="16"/>
        <v>0</v>
      </c>
      <c r="AE85" s="48">
        <f t="shared" si="16"/>
        <v>0</v>
      </c>
      <c r="AF85" s="48">
        <f>SUM(AF69:AF83)</f>
        <v>0</v>
      </c>
      <c r="AG85" s="48">
        <f>SUM(AG69:AG83)</f>
        <v>0</v>
      </c>
      <c r="AH85" s="48">
        <f>SUM(AH69:AH83)</f>
        <v>0</v>
      </c>
      <c r="AI85" s="48">
        <f>SUM(AI69:AI84)</f>
        <v>7034</v>
      </c>
      <c r="AJ85" s="48">
        <f>SUM(AJ69:AJ84)</f>
        <v>117</v>
      </c>
      <c r="AK85" s="48">
        <f aca="true" t="shared" si="17" ref="AK85:AU85">SUM(AK69:AK84)</f>
        <v>0</v>
      </c>
      <c r="AL85" s="48">
        <f t="shared" si="17"/>
        <v>0</v>
      </c>
      <c r="AM85" s="48">
        <f t="shared" si="17"/>
        <v>0</v>
      </c>
      <c r="AN85" s="48">
        <f t="shared" si="17"/>
        <v>0</v>
      </c>
      <c r="AO85" s="48">
        <f t="shared" si="17"/>
        <v>0</v>
      </c>
      <c r="AP85" s="48">
        <f t="shared" si="17"/>
        <v>0</v>
      </c>
      <c r="AQ85" s="48">
        <f t="shared" si="17"/>
        <v>0</v>
      </c>
      <c r="AR85" s="48">
        <f t="shared" si="17"/>
        <v>0</v>
      </c>
      <c r="AS85" s="48">
        <f t="shared" si="17"/>
        <v>0</v>
      </c>
      <c r="AT85" s="48">
        <f t="shared" si="17"/>
        <v>0</v>
      </c>
      <c r="AU85" s="48">
        <f t="shared" si="17"/>
        <v>0</v>
      </c>
      <c r="AV85" s="48">
        <f aca="true" t="shared" si="18" ref="AV85:BN85">SUM(AV69:AV84)</f>
        <v>0</v>
      </c>
      <c r="AW85" s="48">
        <f t="shared" si="18"/>
        <v>0</v>
      </c>
      <c r="AX85" s="48">
        <f t="shared" si="18"/>
        <v>0</v>
      </c>
      <c r="AY85" s="48">
        <f t="shared" si="18"/>
        <v>1685</v>
      </c>
      <c r="AZ85" s="48">
        <f t="shared" si="18"/>
        <v>5775</v>
      </c>
      <c r="BA85" s="48">
        <f t="shared" si="18"/>
        <v>17</v>
      </c>
      <c r="BB85" s="48">
        <f t="shared" si="18"/>
        <v>0</v>
      </c>
      <c r="BC85" s="48">
        <f t="shared" si="18"/>
        <v>0</v>
      </c>
      <c r="BD85" s="48">
        <f t="shared" si="18"/>
        <v>0</v>
      </c>
      <c r="BE85" s="48">
        <f t="shared" si="18"/>
        <v>6221</v>
      </c>
      <c r="BF85" s="48">
        <f t="shared" si="18"/>
        <v>81</v>
      </c>
      <c r="BG85" s="48">
        <f t="shared" si="18"/>
        <v>6740</v>
      </c>
      <c r="BH85" s="48">
        <f t="shared" si="18"/>
        <v>72</v>
      </c>
      <c r="BI85" s="48">
        <f t="shared" si="18"/>
        <v>4738</v>
      </c>
      <c r="BJ85" s="48">
        <f t="shared" si="18"/>
        <v>4205</v>
      </c>
      <c r="BK85" s="48">
        <f t="shared" si="18"/>
        <v>4340</v>
      </c>
      <c r="BL85" s="48">
        <f t="shared" si="18"/>
        <v>51</v>
      </c>
      <c r="BM85" s="48">
        <f t="shared" si="18"/>
        <v>28</v>
      </c>
      <c r="BN85" s="48">
        <f t="shared" si="18"/>
        <v>27</v>
      </c>
      <c r="BO85" s="140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</row>
    <row r="86" spans="1:66" ht="13.5" thickTop="1">
      <c r="A86" s="49" t="s">
        <v>74</v>
      </c>
      <c r="B86" s="50"/>
      <c r="C86" s="56"/>
      <c r="D86" s="65"/>
      <c r="E86" s="50"/>
      <c r="F86" s="53"/>
      <c r="G86" s="52"/>
      <c r="H86" s="53"/>
      <c r="I86" s="52"/>
      <c r="J86" s="53"/>
      <c r="K86" s="52"/>
      <c r="L86" s="52"/>
      <c r="M86" s="53"/>
      <c r="N86" s="52"/>
      <c r="O86" s="53"/>
      <c r="P86" s="52"/>
      <c r="Q86" s="53"/>
      <c r="R86" s="52"/>
      <c r="S86" s="53"/>
      <c r="T86" s="50"/>
      <c r="U86" s="53"/>
      <c r="V86" s="52"/>
      <c r="W86" s="53"/>
      <c r="X86" s="52"/>
      <c r="Y86" s="53"/>
      <c r="Z86" s="52"/>
      <c r="AA86" s="53"/>
      <c r="AB86" s="52"/>
      <c r="AC86" s="53"/>
      <c r="AD86" s="52"/>
      <c r="AE86" s="53"/>
      <c r="AF86" s="52"/>
      <c r="AG86" s="52"/>
      <c r="AH86" s="53"/>
      <c r="AI86" s="52"/>
      <c r="AJ86" s="53"/>
      <c r="AK86" s="52"/>
      <c r="AL86" s="52"/>
      <c r="AM86" s="52"/>
      <c r="AN86" s="53"/>
      <c r="AO86" s="52"/>
      <c r="AP86" s="52"/>
      <c r="AQ86" s="53"/>
      <c r="AR86" s="52"/>
      <c r="AS86" s="52"/>
      <c r="AT86" s="53"/>
      <c r="AU86" s="52"/>
      <c r="AV86" s="109"/>
      <c r="AW86" s="109"/>
      <c r="AX86" s="120"/>
      <c r="AY86" s="52"/>
      <c r="AZ86" s="52"/>
      <c r="BA86" s="53"/>
      <c r="BB86" s="52"/>
      <c r="BC86" s="52"/>
      <c r="BD86" s="53"/>
      <c r="BE86" s="52"/>
      <c r="BF86" s="53"/>
      <c r="BG86" s="52"/>
      <c r="BH86" s="53"/>
      <c r="BI86" s="52"/>
      <c r="BJ86" s="52"/>
      <c r="BK86" s="52"/>
      <c r="BL86" s="52"/>
      <c r="BM86" s="109"/>
      <c r="BN86" s="53"/>
    </row>
    <row r="87" spans="1:66" ht="12.75">
      <c r="A87" s="37" t="s">
        <v>143</v>
      </c>
      <c r="B87" s="38">
        <v>1599</v>
      </c>
      <c r="C87" s="39">
        <f>D87/B87</f>
        <v>0.3227016885553471</v>
      </c>
      <c r="D87" s="88">
        <v>516</v>
      </c>
      <c r="E87" s="92">
        <v>351</v>
      </c>
      <c r="F87" s="41">
        <v>11</v>
      </c>
      <c r="G87" s="40"/>
      <c r="H87" s="41"/>
      <c r="I87" s="40"/>
      <c r="J87" s="41"/>
      <c r="K87" s="40"/>
      <c r="L87" s="40"/>
      <c r="M87" s="41"/>
      <c r="N87" s="40"/>
      <c r="O87" s="41"/>
      <c r="P87" s="40"/>
      <c r="Q87" s="41"/>
      <c r="R87" s="40"/>
      <c r="S87" s="41"/>
      <c r="T87" s="92"/>
      <c r="U87" s="41"/>
      <c r="V87" s="40"/>
      <c r="W87" s="41"/>
      <c r="X87" s="40"/>
      <c r="Y87" s="41"/>
      <c r="Z87" s="40">
        <v>416</v>
      </c>
      <c r="AA87" s="41">
        <v>5</v>
      </c>
      <c r="AB87" s="40"/>
      <c r="AC87" s="41"/>
      <c r="AD87" s="40"/>
      <c r="AE87" s="41"/>
      <c r="AF87" s="40"/>
      <c r="AG87" s="40"/>
      <c r="AH87" s="41"/>
      <c r="AI87" s="40"/>
      <c r="AJ87" s="41"/>
      <c r="AK87" s="40">
        <v>296</v>
      </c>
      <c r="AL87" s="40">
        <v>161</v>
      </c>
      <c r="AM87" s="40">
        <v>52</v>
      </c>
      <c r="AN87" s="41">
        <v>1</v>
      </c>
      <c r="AO87" s="40"/>
      <c r="AP87" s="40"/>
      <c r="AQ87" s="41"/>
      <c r="AR87" s="40"/>
      <c r="AS87" s="40"/>
      <c r="AT87" s="41"/>
      <c r="AU87" s="40"/>
      <c r="AV87" s="57"/>
      <c r="AW87" s="57"/>
      <c r="AX87" s="83"/>
      <c r="AY87" s="40"/>
      <c r="AZ87" s="40"/>
      <c r="BA87" s="41"/>
      <c r="BB87" s="40">
        <v>218</v>
      </c>
      <c r="BC87" s="40">
        <v>275</v>
      </c>
      <c r="BD87" s="41">
        <v>0</v>
      </c>
      <c r="BE87" s="40">
        <v>343</v>
      </c>
      <c r="BF87" s="41">
        <v>0</v>
      </c>
      <c r="BG87" s="40">
        <v>435</v>
      </c>
      <c r="BH87" s="41">
        <v>0</v>
      </c>
      <c r="BI87" s="40">
        <v>246</v>
      </c>
      <c r="BJ87" s="40">
        <v>201</v>
      </c>
      <c r="BK87" s="40">
        <v>172</v>
      </c>
      <c r="BL87" s="40">
        <v>1</v>
      </c>
      <c r="BM87" s="57">
        <v>1</v>
      </c>
      <c r="BN87" s="41">
        <v>2</v>
      </c>
    </row>
    <row r="88" spans="1:66" ht="12.75">
      <c r="A88" s="42" t="s">
        <v>142</v>
      </c>
      <c r="B88" s="43">
        <v>948</v>
      </c>
      <c r="C88" s="44">
        <f aca="true" t="shared" si="19" ref="C88:C105">D88/B88</f>
        <v>0.22257383966244726</v>
      </c>
      <c r="D88" s="89">
        <v>211</v>
      </c>
      <c r="E88" s="93">
        <v>177</v>
      </c>
      <c r="F88" s="46">
        <v>9</v>
      </c>
      <c r="G88" s="45"/>
      <c r="H88" s="46"/>
      <c r="I88" s="45"/>
      <c r="J88" s="46"/>
      <c r="K88" s="45"/>
      <c r="L88" s="45"/>
      <c r="M88" s="46"/>
      <c r="N88" s="45"/>
      <c r="O88" s="46"/>
      <c r="P88" s="45"/>
      <c r="Q88" s="46"/>
      <c r="R88" s="45"/>
      <c r="S88" s="46"/>
      <c r="T88" s="93"/>
      <c r="U88" s="46"/>
      <c r="V88" s="45"/>
      <c r="W88" s="46"/>
      <c r="X88" s="45">
        <v>170</v>
      </c>
      <c r="Y88" s="46">
        <v>4</v>
      </c>
      <c r="Z88" s="45"/>
      <c r="AA88" s="46"/>
      <c r="AB88" s="45"/>
      <c r="AC88" s="46"/>
      <c r="AD88" s="45"/>
      <c r="AE88" s="46"/>
      <c r="AF88" s="45"/>
      <c r="AG88" s="45"/>
      <c r="AH88" s="46"/>
      <c r="AI88" s="45"/>
      <c r="AJ88" s="46"/>
      <c r="AK88" s="45">
        <v>53</v>
      </c>
      <c r="AL88" s="45">
        <v>32</v>
      </c>
      <c r="AM88" s="45">
        <v>124</v>
      </c>
      <c r="AN88" s="46">
        <v>1</v>
      </c>
      <c r="AO88" s="45"/>
      <c r="AP88" s="45"/>
      <c r="AQ88" s="46"/>
      <c r="AR88" s="45"/>
      <c r="AS88" s="45"/>
      <c r="AT88" s="46"/>
      <c r="AU88" s="45"/>
      <c r="AV88" s="58"/>
      <c r="AW88" s="58"/>
      <c r="AX88" s="84"/>
      <c r="AY88" s="45"/>
      <c r="AZ88" s="45"/>
      <c r="BA88" s="46"/>
      <c r="BB88" s="45">
        <v>78</v>
      </c>
      <c r="BC88" s="45">
        <v>107</v>
      </c>
      <c r="BD88" s="46">
        <v>1</v>
      </c>
      <c r="BE88" s="45">
        <v>136</v>
      </c>
      <c r="BF88" s="46">
        <v>3</v>
      </c>
      <c r="BG88" s="45">
        <v>160</v>
      </c>
      <c r="BH88" s="46">
        <v>3</v>
      </c>
      <c r="BI88" s="45">
        <v>83</v>
      </c>
      <c r="BJ88" s="45">
        <v>68</v>
      </c>
      <c r="BK88" s="45">
        <v>74</v>
      </c>
      <c r="BL88" s="45">
        <v>0</v>
      </c>
      <c r="BM88" s="58">
        <v>1</v>
      </c>
      <c r="BN88" s="46">
        <v>0</v>
      </c>
    </row>
    <row r="89" spans="1:66" ht="12.75">
      <c r="A89" s="37" t="s">
        <v>141</v>
      </c>
      <c r="B89" s="38">
        <v>2039</v>
      </c>
      <c r="C89" s="39">
        <f t="shared" si="19"/>
        <v>0.29916625796959295</v>
      </c>
      <c r="D89" s="88">
        <v>610</v>
      </c>
      <c r="E89" s="92">
        <v>406</v>
      </c>
      <c r="F89" s="41">
        <v>16</v>
      </c>
      <c r="G89" s="40"/>
      <c r="H89" s="41"/>
      <c r="I89" s="40"/>
      <c r="J89" s="41"/>
      <c r="K89" s="40"/>
      <c r="L89" s="40"/>
      <c r="M89" s="41"/>
      <c r="N89" s="40"/>
      <c r="O89" s="41"/>
      <c r="P89" s="40"/>
      <c r="Q89" s="41"/>
      <c r="R89" s="40"/>
      <c r="S89" s="41"/>
      <c r="T89" s="92"/>
      <c r="U89" s="41"/>
      <c r="V89" s="40"/>
      <c r="W89" s="41"/>
      <c r="X89" s="40"/>
      <c r="Y89" s="41"/>
      <c r="Z89" s="40">
        <v>489</v>
      </c>
      <c r="AA89" s="41">
        <v>5</v>
      </c>
      <c r="AB89" s="40"/>
      <c r="AC89" s="41"/>
      <c r="AD89" s="40"/>
      <c r="AE89" s="41"/>
      <c r="AF89" s="40"/>
      <c r="AG89" s="40"/>
      <c r="AH89" s="41"/>
      <c r="AI89" s="40"/>
      <c r="AJ89" s="41"/>
      <c r="AK89" s="40">
        <v>387</v>
      </c>
      <c r="AL89" s="40">
        <v>169</v>
      </c>
      <c r="AM89" s="40">
        <v>51</v>
      </c>
      <c r="AN89" s="41">
        <v>0</v>
      </c>
      <c r="AO89" s="40"/>
      <c r="AP89" s="40"/>
      <c r="AQ89" s="41"/>
      <c r="AR89" s="40"/>
      <c r="AS89" s="40"/>
      <c r="AT89" s="41"/>
      <c r="AU89" s="40"/>
      <c r="AV89" s="57"/>
      <c r="AW89" s="57"/>
      <c r="AX89" s="83"/>
      <c r="AY89" s="40"/>
      <c r="AZ89" s="40"/>
      <c r="BA89" s="41"/>
      <c r="BB89" s="40">
        <v>218</v>
      </c>
      <c r="BC89" s="40">
        <v>367</v>
      </c>
      <c r="BD89" s="41">
        <v>0</v>
      </c>
      <c r="BE89" s="40">
        <v>413</v>
      </c>
      <c r="BF89" s="41">
        <v>2</v>
      </c>
      <c r="BG89" s="40">
        <v>490</v>
      </c>
      <c r="BH89" s="41">
        <v>3</v>
      </c>
      <c r="BI89" s="40">
        <v>288</v>
      </c>
      <c r="BJ89" s="40">
        <v>253</v>
      </c>
      <c r="BK89" s="40">
        <v>207</v>
      </c>
      <c r="BL89" s="40">
        <v>0</v>
      </c>
      <c r="BM89" s="57">
        <v>0</v>
      </c>
      <c r="BN89" s="41">
        <v>0</v>
      </c>
    </row>
    <row r="90" spans="1:66" ht="12.75">
      <c r="A90" s="42" t="s">
        <v>140</v>
      </c>
      <c r="B90" s="43">
        <v>1175</v>
      </c>
      <c r="C90" s="44">
        <f t="shared" si="19"/>
        <v>0.19829787234042554</v>
      </c>
      <c r="D90" s="89">
        <v>233</v>
      </c>
      <c r="E90" s="93">
        <v>180</v>
      </c>
      <c r="F90" s="46">
        <v>5</v>
      </c>
      <c r="G90" s="45"/>
      <c r="H90" s="46"/>
      <c r="I90" s="45"/>
      <c r="J90" s="46"/>
      <c r="K90" s="45"/>
      <c r="L90" s="45"/>
      <c r="M90" s="46"/>
      <c r="N90" s="45"/>
      <c r="O90" s="46"/>
      <c r="P90" s="45"/>
      <c r="Q90" s="46"/>
      <c r="R90" s="45"/>
      <c r="S90" s="46"/>
      <c r="T90" s="93"/>
      <c r="U90" s="46"/>
      <c r="V90" s="45"/>
      <c r="W90" s="46"/>
      <c r="X90" s="45">
        <v>174</v>
      </c>
      <c r="Y90" s="46">
        <v>5</v>
      </c>
      <c r="Z90" s="45"/>
      <c r="AA90" s="46"/>
      <c r="AB90" s="45"/>
      <c r="AC90" s="46"/>
      <c r="AD90" s="45"/>
      <c r="AE90" s="46"/>
      <c r="AF90" s="45"/>
      <c r="AG90" s="45"/>
      <c r="AH90" s="46"/>
      <c r="AI90" s="45"/>
      <c r="AJ90" s="46"/>
      <c r="AK90" s="45">
        <v>96</v>
      </c>
      <c r="AL90" s="45">
        <v>73</v>
      </c>
      <c r="AM90" s="45">
        <v>61</v>
      </c>
      <c r="AN90" s="46">
        <v>0</v>
      </c>
      <c r="AO90" s="45"/>
      <c r="AP90" s="45"/>
      <c r="AQ90" s="46"/>
      <c r="AR90" s="45"/>
      <c r="AS90" s="45"/>
      <c r="AT90" s="46"/>
      <c r="AU90" s="45"/>
      <c r="AV90" s="58"/>
      <c r="AW90" s="58"/>
      <c r="AX90" s="84"/>
      <c r="AY90" s="45"/>
      <c r="AZ90" s="45"/>
      <c r="BA90" s="46"/>
      <c r="BB90" s="45">
        <v>98</v>
      </c>
      <c r="BC90" s="45">
        <v>123</v>
      </c>
      <c r="BD90" s="46">
        <v>0</v>
      </c>
      <c r="BE90" s="45">
        <v>160</v>
      </c>
      <c r="BF90" s="46">
        <v>1</v>
      </c>
      <c r="BG90" s="45">
        <v>181</v>
      </c>
      <c r="BH90" s="46">
        <v>3</v>
      </c>
      <c r="BI90" s="45">
        <v>103</v>
      </c>
      <c r="BJ90" s="45">
        <v>83</v>
      </c>
      <c r="BK90" s="45">
        <v>74</v>
      </c>
      <c r="BL90" s="45">
        <v>2</v>
      </c>
      <c r="BM90" s="58">
        <v>0</v>
      </c>
      <c r="BN90" s="46">
        <v>0</v>
      </c>
    </row>
    <row r="91" spans="1:66" ht="12.75">
      <c r="A91" s="37" t="s">
        <v>139</v>
      </c>
      <c r="B91" s="38">
        <v>1696</v>
      </c>
      <c r="C91" s="39">
        <f t="shared" si="19"/>
        <v>0.30542452830188677</v>
      </c>
      <c r="D91" s="88">
        <v>518</v>
      </c>
      <c r="E91" s="92">
        <v>374</v>
      </c>
      <c r="F91" s="41">
        <v>12</v>
      </c>
      <c r="G91" s="40"/>
      <c r="H91" s="41"/>
      <c r="I91" s="40"/>
      <c r="J91" s="41"/>
      <c r="K91" s="40"/>
      <c r="L91" s="40"/>
      <c r="M91" s="41"/>
      <c r="N91" s="40">
        <v>407</v>
      </c>
      <c r="O91" s="41">
        <v>7</v>
      </c>
      <c r="P91" s="40"/>
      <c r="Q91" s="41"/>
      <c r="R91" s="40"/>
      <c r="S91" s="41"/>
      <c r="T91" s="92"/>
      <c r="U91" s="41"/>
      <c r="V91" s="40"/>
      <c r="W91" s="41"/>
      <c r="X91" s="40"/>
      <c r="Y91" s="41"/>
      <c r="Z91" s="40"/>
      <c r="AA91" s="41"/>
      <c r="AB91" s="40"/>
      <c r="AC91" s="41"/>
      <c r="AD91" s="40"/>
      <c r="AE91" s="41"/>
      <c r="AF91" s="40"/>
      <c r="AG91" s="40"/>
      <c r="AH91" s="41"/>
      <c r="AI91" s="40"/>
      <c r="AJ91" s="41"/>
      <c r="AK91" s="40">
        <v>315</v>
      </c>
      <c r="AL91" s="40">
        <v>98</v>
      </c>
      <c r="AM91" s="40">
        <v>103</v>
      </c>
      <c r="AN91" s="41">
        <v>0</v>
      </c>
      <c r="AO91" s="40"/>
      <c r="AP91" s="40"/>
      <c r="AQ91" s="41"/>
      <c r="AR91" s="40"/>
      <c r="AS91" s="40"/>
      <c r="AT91" s="41"/>
      <c r="AU91" s="40"/>
      <c r="AV91" s="57"/>
      <c r="AW91" s="57"/>
      <c r="AX91" s="83"/>
      <c r="AY91" s="40"/>
      <c r="AZ91" s="40"/>
      <c r="BA91" s="41"/>
      <c r="BB91" s="40">
        <v>199</v>
      </c>
      <c r="BC91" s="40">
        <v>302</v>
      </c>
      <c r="BD91" s="41">
        <v>1</v>
      </c>
      <c r="BE91" s="40">
        <v>373</v>
      </c>
      <c r="BF91" s="41">
        <v>6</v>
      </c>
      <c r="BG91" s="40">
        <v>427</v>
      </c>
      <c r="BH91" s="41">
        <v>2</v>
      </c>
      <c r="BI91" s="40">
        <v>239</v>
      </c>
      <c r="BJ91" s="40">
        <v>209</v>
      </c>
      <c r="BK91" s="40">
        <v>170</v>
      </c>
      <c r="BL91" s="40">
        <v>3</v>
      </c>
      <c r="BM91" s="57">
        <v>0</v>
      </c>
      <c r="BN91" s="41">
        <v>1</v>
      </c>
    </row>
    <row r="92" spans="1:66" ht="12.75">
      <c r="A92" s="42" t="s">
        <v>138</v>
      </c>
      <c r="B92" s="43">
        <v>1538</v>
      </c>
      <c r="C92" s="44">
        <f t="shared" si="19"/>
        <v>0.17100130039011704</v>
      </c>
      <c r="D92" s="89">
        <v>263</v>
      </c>
      <c r="E92" s="93">
        <v>199</v>
      </c>
      <c r="F92" s="46">
        <v>4</v>
      </c>
      <c r="G92" s="45"/>
      <c r="H92" s="46"/>
      <c r="I92" s="45"/>
      <c r="J92" s="46"/>
      <c r="K92" s="45"/>
      <c r="L92" s="45"/>
      <c r="M92" s="46"/>
      <c r="N92" s="45"/>
      <c r="O92" s="46"/>
      <c r="P92" s="45">
        <v>198</v>
      </c>
      <c r="Q92" s="46">
        <v>5</v>
      </c>
      <c r="R92" s="45"/>
      <c r="S92" s="46"/>
      <c r="T92" s="93"/>
      <c r="U92" s="46"/>
      <c r="V92" s="45"/>
      <c r="W92" s="46"/>
      <c r="X92" s="45"/>
      <c r="Y92" s="46"/>
      <c r="Z92" s="45"/>
      <c r="AA92" s="46"/>
      <c r="AB92" s="45"/>
      <c r="AC92" s="46"/>
      <c r="AD92" s="45"/>
      <c r="AE92" s="46"/>
      <c r="AF92" s="45"/>
      <c r="AG92" s="45"/>
      <c r="AH92" s="46"/>
      <c r="AI92" s="45"/>
      <c r="AJ92" s="46"/>
      <c r="AK92" s="45">
        <v>119</v>
      </c>
      <c r="AL92" s="45">
        <v>37</v>
      </c>
      <c r="AM92" s="45">
        <v>101</v>
      </c>
      <c r="AN92" s="46">
        <v>0</v>
      </c>
      <c r="AO92" s="45"/>
      <c r="AP92" s="45"/>
      <c r="AQ92" s="46"/>
      <c r="AR92" s="45"/>
      <c r="AS92" s="45"/>
      <c r="AT92" s="46"/>
      <c r="AU92" s="45"/>
      <c r="AV92" s="58"/>
      <c r="AW92" s="58"/>
      <c r="AX92" s="84"/>
      <c r="AY92" s="45"/>
      <c r="AZ92" s="45"/>
      <c r="BA92" s="46"/>
      <c r="BB92" s="45">
        <v>98</v>
      </c>
      <c r="BC92" s="45">
        <v>138</v>
      </c>
      <c r="BD92" s="46">
        <v>0</v>
      </c>
      <c r="BE92" s="45">
        <v>177</v>
      </c>
      <c r="BF92" s="46">
        <v>0</v>
      </c>
      <c r="BG92" s="45">
        <v>211</v>
      </c>
      <c r="BH92" s="46">
        <v>0</v>
      </c>
      <c r="BI92" s="45">
        <v>101</v>
      </c>
      <c r="BJ92" s="45">
        <v>106</v>
      </c>
      <c r="BK92" s="45">
        <v>85</v>
      </c>
      <c r="BL92" s="45">
        <v>3</v>
      </c>
      <c r="BM92" s="58">
        <v>0</v>
      </c>
      <c r="BN92" s="46">
        <v>0</v>
      </c>
    </row>
    <row r="93" spans="1:66" ht="12.75">
      <c r="A93" s="37" t="s">
        <v>137</v>
      </c>
      <c r="B93" s="38">
        <v>640</v>
      </c>
      <c r="C93" s="39">
        <f t="shared" si="19"/>
        <v>0.3328125</v>
      </c>
      <c r="D93" s="88">
        <v>213</v>
      </c>
      <c r="E93" s="92">
        <v>145</v>
      </c>
      <c r="F93" s="41">
        <v>3</v>
      </c>
      <c r="G93" s="40"/>
      <c r="H93" s="41"/>
      <c r="I93" s="40"/>
      <c r="J93" s="41"/>
      <c r="K93" s="40"/>
      <c r="L93" s="40"/>
      <c r="M93" s="41"/>
      <c r="N93" s="40"/>
      <c r="O93" s="41"/>
      <c r="P93" s="40"/>
      <c r="Q93" s="41"/>
      <c r="R93" s="40"/>
      <c r="S93" s="41"/>
      <c r="T93" s="92"/>
      <c r="U93" s="41"/>
      <c r="V93" s="40"/>
      <c r="W93" s="41"/>
      <c r="X93" s="40">
        <v>135</v>
      </c>
      <c r="Y93" s="41">
        <v>2</v>
      </c>
      <c r="Z93" s="40"/>
      <c r="AA93" s="41"/>
      <c r="AB93" s="40"/>
      <c r="AC93" s="41"/>
      <c r="AD93" s="40"/>
      <c r="AE93" s="41"/>
      <c r="AF93" s="40"/>
      <c r="AG93" s="40"/>
      <c r="AH93" s="41"/>
      <c r="AI93" s="40"/>
      <c r="AJ93" s="41"/>
      <c r="AK93" s="40">
        <v>141</v>
      </c>
      <c r="AL93" s="40">
        <v>56</v>
      </c>
      <c r="AM93" s="40">
        <v>16</v>
      </c>
      <c r="AN93" s="41">
        <v>0</v>
      </c>
      <c r="AO93" s="40"/>
      <c r="AP93" s="40"/>
      <c r="AQ93" s="41"/>
      <c r="AR93" s="40"/>
      <c r="AS93" s="40"/>
      <c r="AT93" s="41"/>
      <c r="AU93" s="40"/>
      <c r="AV93" s="57"/>
      <c r="AW93" s="57"/>
      <c r="AX93" s="83"/>
      <c r="AY93" s="40"/>
      <c r="AZ93" s="40"/>
      <c r="BA93" s="41"/>
      <c r="BB93" s="40">
        <v>81</v>
      </c>
      <c r="BC93" s="40">
        <v>126</v>
      </c>
      <c r="BD93" s="41">
        <v>0</v>
      </c>
      <c r="BE93" s="40">
        <v>142</v>
      </c>
      <c r="BF93" s="41">
        <v>0</v>
      </c>
      <c r="BG93" s="40">
        <v>179</v>
      </c>
      <c r="BH93" s="41">
        <v>0</v>
      </c>
      <c r="BI93" s="40">
        <v>98</v>
      </c>
      <c r="BJ93" s="40">
        <v>72</v>
      </c>
      <c r="BK93" s="40">
        <v>61</v>
      </c>
      <c r="BL93" s="40">
        <v>0</v>
      </c>
      <c r="BM93" s="57">
        <v>0</v>
      </c>
      <c r="BN93" s="41">
        <v>0</v>
      </c>
    </row>
    <row r="94" spans="1:66" ht="12.75">
      <c r="A94" s="42" t="s">
        <v>75</v>
      </c>
      <c r="B94" s="43">
        <v>1888</v>
      </c>
      <c r="C94" s="44">
        <f t="shared" si="19"/>
        <v>0.1504237288135593</v>
      </c>
      <c r="D94" s="89">
        <v>284</v>
      </c>
      <c r="E94" s="93">
        <v>224</v>
      </c>
      <c r="F94" s="46">
        <v>7</v>
      </c>
      <c r="G94" s="45"/>
      <c r="H94" s="46"/>
      <c r="I94" s="45"/>
      <c r="J94" s="46"/>
      <c r="K94" s="45"/>
      <c r="L94" s="45"/>
      <c r="M94" s="46"/>
      <c r="N94" s="45"/>
      <c r="O94" s="46"/>
      <c r="P94" s="45"/>
      <c r="Q94" s="46"/>
      <c r="R94" s="45"/>
      <c r="S94" s="46"/>
      <c r="T94" s="93"/>
      <c r="U94" s="46"/>
      <c r="V94" s="45"/>
      <c r="W94" s="46"/>
      <c r="X94" s="45">
        <v>216</v>
      </c>
      <c r="Y94" s="46">
        <v>5</v>
      </c>
      <c r="Z94" s="45"/>
      <c r="AA94" s="46"/>
      <c r="AB94" s="45"/>
      <c r="AC94" s="46"/>
      <c r="AD94" s="45"/>
      <c r="AE94" s="46"/>
      <c r="AF94" s="45"/>
      <c r="AG94" s="45"/>
      <c r="AH94" s="46"/>
      <c r="AI94" s="45"/>
      <c r="AJ94" s="46"/>
      <c r="AK94" s="45">
        <v>108</v>
      </c>
      <c r="AL94" s="45">
        <v>62</v>
      </c>
      <c r="AM94" s="45">
        <v>112</v>
      </c>
      <c r="AN94" s="46">
        <v>0</v>
      </c>
      <c r="AO94" s="45"/>
      <c r="AP94" s="45"/>
      <c r="AQ94" s="46"/>
      <c r="AR94" s="45"/>
      <c r="AS94" s="45"/>
      <c r="AT94" s="46"/>
      <c r="AU94" s="45"/>
      <c r="AV94" s="58"/>
      <c r="AW94" s="58"/>
      <c r="AX94" s="84"/>
      <c r="AY94" s="45"/>
      <c r="AZ94" s="45"/>
      <c r="BA94" s="46"/>
      <c r="BB94" s="45">
        <v>84</v>
      </c>
      <c r="BC94" s="45">
        <v>175</v>
      </c>
      <c r="BD94" s="46">
        <v>1</v>
      </c>
      <c r="BE94" s="45">
        <v>187</v>
      </c>
      <c r="BF94" s="46">
        <v>6</v>
      </c>
      <c r="BG94" s="45">
        <v>230</v>
      </c>
      <c r="BH94" s="46">
        <v>2</v>
      </c>
      <c r="BI94" s="45">
        <v>126</v>
      </c>
      <c r="BJ94" s="45">
        <v>96</v>
      </c>
      <c r="BK94" s="45">
        <v>96</v>
      </c>
      <c r="BL94" s="45">
        <v>1</v>
      </c>
      <c r="BM94" s="58">
        <v>0</v>
      </c>
      <c r="BN94" s="46">
        <v>0</v>
      </c>
    </row>
    <row r="95" spans="1:66" ht="12.75">
      <c r="A95" s="37" t="s">
        <v>76</v>
      </c>
      <c r="B95" s="38">
        <v>1830</v>
      </c>
      <c r="C95" s="39">
        <f t="shared" si="19"/>
        <v>0.1726775956284153</v>
      </c>
      <c r="D95" s="88">
        <v>316</v>
      </c>
      <c r="E95" s="92">
        <v>243</v>
      </c>
      <c r="F95" s="41">
        <v>6</v>
      </c>
      <c r="G95" s="40"/>
      <c r="H95" s="41"/>
      <c r="I95" s="40"/>
      <c r="J95" s="41"/>
      <c r="K95" s="40"/>
      <c r="L95" s="40"/>
      <c r="M95" s="41"/>
      <c r="N95" s="40"/>
      <c r="O95" s="41"/>
      <c r="P95" s="40">
        <v>235</v>
      </c>
      <c r="Q95" s="41">
        <v>6</v>
      </c>
      <c r="R95" s="40"/>
      <c r="S95" s="41"/>
      <c r="T95" s="92"/>
      <c r="U95" s="41"/>
      <c r="V95" s="40"/>
      <c r="W95" s="41"/>
      <c r="X95" s="40"/>
      <c r="Y95" s="41"/>
      <c r="Z95" s="40"/>
      <c r="AA95" s="41"/>
      <c r="AB95" s="40"/>
      <c r="AC95" s="41"/>
      <c r="AD95" s="40"/>
      <c r="AE95" s="41"/>
      <c r="AF95" s="40"/>
      <c r="AG95" s="40"/>
      <c r="AH95" s="41"/>
      <c r="AI95" s="40"/>
      <c r="AJ95" s="41"/>
      <c r="AK95" s="40">
        <v>133</v>
      </c>
      <c r="AL95" s="40">
        <v>72</v>
      </c>
      <c r="AM95" s="40">
        <v>96</v>
      </c>
      <c r="AN95" s="41">
        <v>0</v>
      </c>
      <c r="AO95" s="40"/>
      <c r="AP95" s="40"/>
      <c r="AQ95" s="41"/>
      <c r="AR95" s="40"/>
      <c r="AS95" s="40"/>
      <c r="AT95" s="41"/>
      <c r="AU95" s="40"/>
      <c r="AV95" s="57"/>
      <c r="AW95" s="57"/>
      <c r="AX95" s="83"/>
      <c r="AY95" s="40"/>
      <c r="AZ95" s="40"/>
      <c r="BA95" s="41"/>
      <c r="BB95" s="40">
        <v>96</v>
      </c>
      <c r="BC95" s="40">
        <v>184</v>
      </c>
      <c r="BD95" s="41">
        <v>2</v>
      </c>
      <c r="BE95" s="40">
        <v>193</v>
      </c>
      <c r="BF95" s="41">
        <v>3</v>
      </c>
      <c r="BG95" s="40">
        <v>243</v>
      </c>
      <c r="BH95" s="41">
        <v>5</v>
      </c>
      <c r="BI95" s="40">
        <v>143</v>
      </c>
      <c r="BJ95" s="40">
        <v>109</v>
      </c>
      <c r="BK95" s="40">
        <v>109</v>
      </c>
      <c r="BL95" s="40">
        <v>3</v>
      </c>
      <c r="BM95" s="57">
        <v>1</v>
      </c>
      <c r="BN95" s="41">
        <v>1</v>
      </c>
    </row>
    <row r="96" spans="1:66" ht="12.75">
      <c r="A96" s="42" t="s">
        <v>77</v>
      </c>
      <c r="B96" s="43">
        <v>1188</v>
      </c>
      <c r="C96" s="44">
        <f t="shared" si="19"/>
        <v>0.17592592592592593</v>
      </c>
      <c r="D96" s="89">
        <v>209</v>
      </c>
      <c r="E96" s="93">
        <v>175</v>
      </c>
      <c r="F96" s="46">
        <v>3</v>
      </c>
      <c r="G96" s="45"/>
      <c r="H96" s="46"/>
      <c r="I96" s="45"/>
      <c r="J96" s="46"/>
      <c r="K96" s="45"/>
      <c r="L96" s="45"/>
      <c r="M96" s="46"/>
      <c r="N96" s="45"/>
      <c r="O96" s="46"/>
      <c r="P96" s="45">
        <v>179</v>
      </c>
      <c r="Q96" s="46">
        <v>1</v>
      </c>
      <c r="R96" s="45"/>
      <c r="S96" s="46"/>
      <c r="T96" s="93"/>
      <c r="U96" s="46"/>
      <c r="V96" s="45"/>
      <c r="W96" s="46"/>
      <c r="X96" s="45"/>
      <c r="Y96" s="46"/>
      <c r="Z96" s="45"/>
      <c r="AA96" s="46"/>
      <c r="AB96" s="45"/>
      <c r="AC96" s="46"/>
      <c r="AD96" s="45"/>
      <c r="AE96" s="46"/>
      <c r="AF96" s="45"/>
      <c r="AG96" s="45"/>
      <c r="AH96" s="46"/>
      <c r="AI96" s="45"/>
      <c r="AJ96" s="46"/>
      <c r="AK96" s="45">
        <v>54</v>
      </c>
      <c r="AL96" s="45">
        <v>28</v>
      </c>
      <c r="AM96" s="45">
        <v>117</v>
      </c>
      <c r="AN96" s="46">
        <v>0</v>
      </c>
      <c r="AO96" s="45"/>
      <c r="AP96" s="45"/>
      <c r="AQ96" s="46"/>
      <c r="AR96" s="45"/>
      <c r="AS96" s="45"/>
      <c r="AT96" s="46"/>
      <c r="AU96" s="45"/>
      <c r="AV96" s="58"/>
      <c r="AW96" s="58"/>
      <c r="AX96" s="84"/>
      <c r="AY96" s="45"/>
      <c r="AZ96" s="45"/>
      <c r="BA96" s="46"/>
      <c r="BB96" s="45">
        <v>83</v>
      </c>
      <c r="BC96" s="45">
        <v>103</v>
      </c>
      <c r="BD96" s="46">
        <v>0</v>
      </c>
      <c r="BE96" s="45">
        <v>134</v>
      </c>
      <c r="BF96" s="46">
        <v>4</v>
      </c>
      <c r="BG96" s="45">
        <v>165</v>
      </c>
      <c r="BH96" s="46">
        <v>3</v>
      </c>
      <c r="BI96" s="45">
        <v>89</v>
      </c>
      <c r="BJ96" s="45">
        <v>90</v>
      </c>
      <c r="BK96" s="45">
        <v>80</v>
      </c>
      <c r="BL96" s="45">
        <v>2</v>
      </c>
      <c r="BM96" s="58">
        <v>0</v>
      </c>
      <c r="BN96" s="46">
        <v>0</v>
      </c>
    </row>
    <row r="97" spans="1:66" ht="12.75">
      <c r="A97" s="37" t="s">
        <v>136</v>
      </c>
      <c r="B97" s="38">
        <v>1290</v>
      </c>
      <c r="C97" s="39">
        <f t="shared" si="19"/>
        <v>0.28837209302325584</v>
      </c>
      <c r="D97" s="88">
        <v>372</v>
      </c>
      <c r="E97" s="92">
        <v>288</v>
      </c>
      <c r="F97" s="41">
        <v>7</v>
      </c>
      <c r="G97" s="40"/>
      <c r="H97" s="41"/>
      <c r="I97" s="40"/>
      <c r="J97" s="41"/>
      <c r="K97" s="40"/>
      <c r="L97" s="40"/>
      <c r="M97" s="41"/>
      <c r="N97" s="40"/>
      <c r="O97" s="41"/>
      <c r="P97" s="40">
        <v>270</v>
      </c>
      <c r="Q97" s="41">
        <v>4</v>
      </c>
      <c r="R97" s="40"/>
      <c r="S97" s="41"/>
      <c r="T97" s="92"/>
      <c r="U97" s="41"/>
      <c r="V97" s="40"/>
      <c r="W97" s="41"/>
      <c r="X97" s="40"/>
      <c r="Y97" s="41"/>
      <c r="Z97" s="40"/>
      <c r="AA97" s="41"/>
      <c r="AB97" s="40"/>
      <c r="AC97" s="41"/>
      <c r="AD97" s="40"/>
      <c r="AE97" s="41"/>
      <c r="AF97" s="40"/>
      <c r="AG97" s="40"/>
      <c r="AH97" s="41"/>
      <c r="AI97" s="40"/>
      <c r="AJ97" s="41"/>
      <c r="AK97" s="40">
        <v>162</v>
      </c>
      <c r="AL97" s="40">
        <v>56</v>
      </c>
      <c r="AM97" s="40">
        <v>147</v>
      </c>
      <c r="AN97" s="41">
        <v>0</v>
      </c>
      <c r="AO97" s="40"/>
      <c r="AP97" s="40"/>
      <c r="AQ97" s="41"/>
      <c r="AR97" s="40"/>
      <c r="AS97" s="40"/>
      <c r="AT97" s="41"/>
      <c r="AU97" s="40"/>
      <c r="AV97" s="57"/>
      <c r="AW97" s="57"/>
      <c r="AX97" s="83"/>
      <c r="AY97" s="40"/>
      <c r="AZ97" s="40"/>
      <c r="BA97" s="41"/>
      <c r="BB97" s="40">
        <v>118</v>
      </c>
      <c r="BC97" s="40">
        <v>225</v>
      </c>
      <c r="BD97" s="41">
        <v>1</v>
      </c>
      <c r="BE97" s="40">
        <v>250</v>
      </c>
      <c r="BF97" s="41">
        <v>1</v>
      </c>
      <c r="BG97" s="40">
        <v>290</v>
      </c>
      <c r="BH97" s="41">
        <v>2</v>
      </c>
      <c r="BI97" s="40">
        <v>170</v>
      </c>
      <c r="BJ97" s="40">
        <v>124</v>
      </c>
      <c r="BK97" s="40">
        <v>115</v>
      </c>
      <c r="BL97" s="40">
        <v>1</v>
      </c>
      <c r="BM97" s="57">
        <v>0</v>
      </c>
      <c r="BN97" s="41">
        <v>1</v>
      </c>
    </row>
    <row r="98" spans="1:66" ht="12.75">
      <c r="A98" s="60" t="s">
        <v>78</v>
      </c>
      <c r="B98" s="43">
        <v>2013</v>
      </c>
      <c r="C98" s="44">
        <f t="shared" si="19"/>
        <v>0.13263785394932937</v>
      </c>
      <c r="D98" s="89">
        <v>267</v>
      </c>
      <c r="E98" s="93">
        <v>225</v>
      </c>
      <c r="F98" s="46">
        <v>4</v>
      </c>
      <c r="G98" s="45"/>
      <c r="H98" s="46"/>
      <c r="I98" s="45"/>
      <c r="J98" s="46"/>
      <c r="K98" s="45"/>
      <c r="L98" s="45"/>
      <c r="M98" s="46"/>
      <c r="N98" s="45"/>
      <c r="O98" s="46"/>
      <c r="P98" s="45">
        <v>228</v>
      </c>
      <c r="Q98" s="46">
        <v>4</v>
      </c>
      <c r="R98" s="45"/>
      <c r="S98" s="46"/>
      <c r="T98" s="93"/>
      <c r="U98" s="46"/>
      <c r="V98" s="45"/>
      <c r="W98" s="46"/>
      <c r="X98" s="45"/>
      <c r="Y98" s="46"/>
      <c r="Z98" s="45"/>
      <c r="AA98" s="46"/>
      <c r="AB98" s="45"/>
      <c r="AC98" s="46"/>
      <c r="AD98" s="45"/>
      <c r="AE98" s="46"/>
      <c r="AF98" s="45"/>
      <c r="AG98" s="45"/>
      <c r="AH98" s="46"/>
      <c r="AI98" s="45"/>
      <c r="AJ98" s="46"/>
      <c r="AK98" s="45">
        <v>76</v>
      </c>
      <c r="AL98" s="45">
        <v>36</v>
      </c>
      <c r="AM98" s="45">
        <v>147</v>
      </c>
      <c r="AN98" s="46">
        <v>0</v>
      </c>
      <c r="AO98" s="45"/>
      <c r="AP98" s="45"/>
      <c r="AQ98" s="46"/>
      <c r="AR98" s="45"/>
      <c r="AS98" s="45"/>
      <c r="AT98" s="46"/>
      <c r="AU98" s="45"/>
      <c r="AV98" s="58"/>
      <c r="AW98" s="58"/>
      <c r="AX98" s="84"/>
      <c r="AY98" s="45"/>
      <c r="AZ98" s="45"/>
      <c r="BA98" s="46"/>
      <c r="BB98" s="45">
        <v>110</v>
      </c>
      <c r="BC98" s="45">
        <v>146</v>
      </c>
      <c r="BD98" s="46">
        <v>0</v>
      </c>
      <c r="BE98" s="45">
        <v>194</v>
      </c>
      <c r="BF98" s="46">
        <v>3</v>
      </c>
      <c r="BG98" s="45">
        <v>204</v>
      </c>
      <c r="BH98" s="46">
        <v>5</v>
      </c>
      <c r="BI98" s="45">
        <v>114</v>
      </c>
      <c r="BJ98" s="45">
        <v>101</v>
      </c>
      <c r="BK98" s="45">
        <v>90</v>
      </c>
      <c r="BL98" s="45">
        <v>3</v>
      </c>
      <c r="BM98" s="58">
        <v>1</v>
      </c>
      <c r="BN98" s="46">
        <v>1</v>
      </c>
    </row>
    <row r="99" spans="1:66" ht="12.75">
      <c r="A99" s="37" t="s">
        <v>135</v>
      </c>
      <c r="B99" s="38">
        <v>1059</v>
      </c>
      <c r="C99" s="39">
        <f t="shared" si="19"/>
        <v>0.1964117091595845</v>
      </c>
      <c r="D99" s="88">
        <v>208</v>
      </c>
      <c r="E99" s="92">
        <v>172</v>
      </c>
      <c r="F99" s="41">
        <v>4</v>
      </c>
      <c r="G99" s="40"/>
      <c r="H99" s="41"/>
      <c r="I99" s="40"/>
      <c r="J99" s="41"/>
      <c r="K99" s="40"/>
      <c r="L99" s="40"/>
      <c r="M99" s="41"/>
      <c r="N99" s="40"/>
      <c r="O99" s="41"/>
      <c r="P99" s="40"/>
      <c r="Q99" s="41"/>
      <c r="R99" s="40"/>
      <c r="S99" s="41"/>
      <c r="T99" s="92"/>
      <c r="U99" s="41"/>
      <c r="V99" s="40"/>
      <c r="W99" s="41"/>
      <c r="X99" s="40"/>
      <c r="Y99" s="41"/>
      <c r="Z99" s="40">
        <v>174</v>
      </c>
      <c r="AA99" s="41">
        <v>2</v>
      </c>
      <c r="AB99" s="40"/>
      <c r="AC99" s="41"/>
      <c r="AD99" s="40"/>
      <c r="AE99" s="41"/>
      <c r="AF99" s="40"/>
      <c r="AG99" s="40"/>
      <c r="AH99" s="41"/>
      <c r="AI99" s="40"/>
      <c r="AJ99" s="41"/>
      <c r="AK99" s="40">
        <v>100</v>
      </c>
      <c r="AL99" s="40">
        <v>73</v>
      </c>
      <c r="AM99" s="40">
        <v>33</v>
      </c>
      <c r="AN99" s="41">
        <v>0</v>
      </c>
      <c r="AO99" s="40"/>
      <c r="AP99" s="40"/>
      <c r="AQ99" s="41"/>
      <c r="AR99" s="40"/>
      <c r="AS99" s="40"/>
      <c r="AT99" s="41"/>
      <c r="AU99" s="40"/>
      <c r="AV99" s="57"/>
      <c r="AW99" s="57"/>
      <c r="AX99" s="83"/>
      <c r="AY99" s="40"/>
      <c r="AZ99" s="40"/>
      <c r="BA99" s="41"/>
      <c r="BB99" s="40">
        <v>75</v>
      </c>
      <c r="BC99" s="40">
        <v>128</v>
      </c>
      <c r="BD99" s="41">
        <v>1</v>
      </c>
      <c r="BE99" s="40">
        <v>161</v>
      </c>
      <c r="BF99" s="41">
        <v>1</v>
      </c>
      <c r="BG99" s="40">
        <v>186</v>
      </c>
      <c r="BH99" s="41">
        <v>1</v>
      </c>
      <c r="BI99" s="40">
        <v>159</v>
      </c>
      <c r="BJ99" s="40">
        <v>152</v>
      </c>
      <c r="BK99" s="40">
        <v>153</v>
      </c>
      <c r="BL99" s="40">
        <v>1</v>
      </c>
      <c r="BM99" s="57">
        <v>0</v>
      </c>
      <c r="BN99" s="41">
        <v>0</v>
      </c>
    </row>
    <row r="100" spans="1:66" ht="12.75">
      <c r="A100" s="42" t="s">
        <v>134</v>
      </c>
      <c r="B100" s="43">
        <v>2325</v>
      </c>
      <c r="C100" s="44">
        <f t="shared" si="19"/>
        <v>0.16344086021505377</v>
      </c>
      <c r="D100" s="89">
        <v>380</v>
      </c>
      <c r="E100" s="93">
        <v>331</v>
      </c>
      <c r="F100" s="46">
        <v>7</v>
      </c>
      <c r="G100" s="45"/>
      <c r="H100" s="46"/>
      <c r="I100" s="45"/>
      <c r="J100" s="46"/>
      <c r="K100" s="45"/>
      <c r="L100" s="45"/>
      <c r="M100" s="46"/>
      <c r="N100" s="45"/>
      <c r="O100" s="46"/>
      <c r="P100" s="45"/>
      <c r="Q100" s="46"/>
      <c r="R100" s="45"/>
      <c r="S100" s="46"/>
      <c r="T100" s="93"/>
      <c r="U100" s="46"/>
      <c r="V100" s="45"/>
      <c r="W100" s="46"/>
      <c r="X100" s="45">
        <v>316</v>
      </c>
      <c r="Y100" s="46">
        <v>7</v>
      </c>
      <c r="Z100" s="45"/>
      <c r="AA100" s="46"/>
      <c r="AB100" s="45"/>
      <c r="AC100" s="46"/>
      <c r="AD100" s="45"/>
      <c r="AE100" s="46"/>
      <c r="AF100" s="45"/>
      <c r="AG100" s="45"/>
      <c r="AH100" s="46"/>
      <c r="AI100" s="45"/>
      <c r="AJ100" s="46"/>
      <c r="AK100" s="45">
        <v>103</v>
      </c>
      <c r="AL100" s="45">
        <v>46</v>
      </c>
      <c r="AM100" s="45">
        <v>225</v>
      </c>
      <c r="AN100" s="46">
        <v>0</v>
      </c>
      <c r="AO100" s="45"/>
      <c r="AP100" s="45"/>
      <c r="AQ100" s="46"/>
      <c r="AR100" s="45"/>
      <c r="AS100" s="45"/>
      <c r="AT100" s="46"/>
      <c r="AU100" s="45"/>
      <c r="AV100" s="58"/>
      <c r="AW100" s="58"/>
      <c r="AX100" s="84"/>
      <c r="AY100" s="45"/>
      <c r="AZ100" s="45"/>
      <c r="BA100" s="46"/>
      <c r="BB100" s="45">
        <v>153</v>
      </c>
      <c r="BC100" s="45">
        <v>199</v>
      </c>
      <c r="BD100" s="46">
        <v>0</v>
      </c>
      <c r="BE100" s="45">
        <v>272</v>
      </c>
      <c r="BF100" s="46">
        <v>4</v>
      </c>
      <c r="BG100" s="45">
        <v>303</v>
      </c>
      <c r="BH100" s="46">
        <v>1</v>
      </c>
      <c r="BI100" s="45">
        <v>158</v>
      </c>
      <c r="BJ100" s="45">
        <v>160</v>
      </c>
      <c r="BK100" s="45">
        <v>127</v>
      </c>
      <c r="BL100" s="45">
        <v>5</v>
      </c>
      <c r="BM100" s="58">
        <v>0</v>
      </c>
      <c r="BN100" s="46">
        <v>0</v>
      </c>
    </row>
    <row r="101" spans="1:66" ht="12.75">
      <c r="A101" s="59" t="s">
        <v>133</v>
      </c>
      <c r="B101" s="38">
        <v>1813</v>
      </c>
      <c r="C101" s="39">
        <f t="shared" si="19"/>
        <v>0.3530060672917816</v>
      </c>
      <c r="D101" s="88">
        <v>640</v>
      </c>
      <c r="E101" s="92">
        <v>464</v>
      </c>
      <c r="F101" s="41">
        <v>16</v>
      </c>
      <c r="G101" s="40"/>
      <c r="H101" s="41"/>
      <c r="I101" s="40"/>
      <c r="J101" s="41"/>
      <c r="K101" s="40"/>
      <c r="L101" s="40"/>
      <c r="M101" s="41"/>
      <c r="N101" s="40">
        <v>499</v>
      </c>
      <c r="O101" s="41">
        <v>5</v>
      </c>
      <c r="P101" s="40"/>
      <c r="Q101" s="41"/>
      <c r="R101" s="40"/>
      <c r="S101" s="41"/>
      <c r="T101" s="92"/>
      <c r="U101" s="41"/>
      <c r="V101" s="40"/>
      <c r="W101" s="41"/>
      <c r="X101" s="40"/>
      <c r="Y101" s="41"/>
      <c r="Z101" s="40"/>
      <c r="AA101" s="41"/>
      <c r="AB101" s="40"/>
      <c r="AC101" s="41"/>
      <c r="AD101" s="40"/>
      <c r="AE101" s="41"/>
      <c r="AF101" s="40"/>
      <c r="AG101" s="40"/>
      <c r="AH101" s="41"/>
      <c r="AI101" s="40"/>
      <c r="AJ101" s="41"/>
      <c r="AK101" s="40">
        <v>243</v>
      </c>
      <c r="AL101" s="40">
        <v>349</v>
      </c>
      <c r="AM101" s="40">
        <v>42</v>
      </c>
      <c r="AN101" s="41">
        <v>0</v>
      </c>
      <c r="AO101" s="40"/>
      <c r="AP101" s="40"/>
      <c r="AQ101" s="41"/>
      <c r="AR101" s="40"/>
      <c r="AS101" s="40"/>
      <c r="AT101" s="41"/>
      <c r="AU101" s="40"/>
      <c r="AV101" s="57"/>
      <c r="AW101" s="57"/>
      <c r="AX101" s="83"/>
      <c r="AY101" s="40"/>
      <c r="AZ101" s="40"/>
      <c r="BA101" s="41"/>
      <c r="BB101" s="40">
        <v>284</v>
      </c>
      <c r="BC101" s="40">
        <v>309</v>
      </c>
      <c r="BD101" s="41">
        <v>1</v>
      </c>
      <c r="BE101" s="40">
        <v>428</v>
      </c>
      <c r="BF101" s="41">
        <v>3</v>
      </c>
      <c r="BG101" s="40">
        <v>537</v>
      </c>
      <c r="BH101" s="41">
        <v>2</v>
      </c>
      <c r="BI101" s="40">
        <v>340</v>
      </c>
      <c r="BJ101" s="40">
        <v>272</v>
      </c>
      <c r="BK101" s="40">
        <v>249</v>
      </c>
      <c r="BL101" s="40">
        <v>1</v>
      </c>
      <c r="BM101" s="57">
        <v>1</v>
      </c>
      <c r="BN101" s="41">
        <v>2</v>
      </c>
    </row>
    <row r="102" spans="1:66" ht="12.75">
      <c r="A102" s="42" t="s">
        <v>79</v>
      </c>
      <c r="B102" s="43">
        <v>4039</v>
      </c>
      <c r="C102" s="44">
        <f t="shared" si="19"/>
        <v>0.23817776677395394</v>
      </c>
      <c r="D102" s="89">
        <v>962</v>
      </c>
      <c r="E102" s="93">
        <v>817</v>
      </c>
      <c r="F102" s="46">
        <v>15</v>
      </c>
      <c r="G102" s="45"/>
      <c r="H102" s="46"/>
      <c r="I102" s="45"/>
      <c r="J102" s="46"/>
      <c r="K102" s="45"/>
      <c r="L102" s="45"/>
      <c r="M102" s="46"/>
      <c r="N102" s="45"/>
      <c r="O102" s="46"/>
      <c r="P102" s="45">
        <v>798</v>
      </c>
      <c r="Q102" s="46">
        <v>13</v>
      </c>
      <c r="R102" s="45"/>
      <c r="S102" s="46"/>
      <c r="T102" s="93"/>
      <c r="U102" s="46"/>
      <c r="V102" s="45"/>
      <c r="W102" s="46"/>
      <c r="X102" s="45"/>
      <c r="Y102" s="46"/>
      <c r="Z102" s="45"/>
      <c r="AA102" s="46"/>
      <c r="AB102" s="45"/>
      <c r="AC102" s="46"/>
      <c r="AD102" s="45"/>
      <c r="AE102" s="46"/>
      <c r="AF102" s="45"/>
      <c r="AG102" s="45"/>
      <c r="AH102" s="46"/>
      <c r="AI102" s="45"/>
      <c r="AJ102" s="46"/>
      <c r="AK102" s="45">
        <v>338</v>
      </c>
      <c r="AL102" s="45">
        <v>119</v>
      </c>
      <c r="AM102" s="45">
        <v>491</v>
      </c>
      <c r="AN102" s="46">
        <v>0</v>
      </c>
      <c r="AO102" s="45"/>
      <c r="AP102" s="45"/>
      <c r="AQ102" s="46"/>
      <c r="AR102" s="45"/>
      <c r="AS102" s="45"/>
      <c r="AT102" s="46"/>
      <c r="AU102" s="45"/>
      <c r="AV102" s="58"/>
      <c r="AW102" s="58"/>
      <c r="AX102" s="84"/>
      <c r="AY102" s="45"/>
      <c r="AZ102" s="45"/>
      <c r="BA102" s="46"/>
      <c r="BB102" s="45">
        <v>450</v>
      </c>
      <c r="BC102" s="45">
        <v>450</v>
      </c>
      <c r="BD102" s="46">
        <v>0</v>
      </c>
      <c r="BE102" s="45">
        <v>637</v>
      </c>
      <c r="BF102" s="46">
        <v>14</v>
      </c>
      <c r="BG102" s="45">
        <v>751</v>
      </c>
      <c r="BH102" s="46">
        <v>10</v>
      </c>
      <c r="BI102" s="45">
        <v>362</v>
      </c>
      <c r="BJ102" s="45">
        <v>341</v>
      </c>
      <c r="BK102" s="45">
        <v>330</v>
      </c>
      <c r="BL102" s="45">
        <v>9</v>
      </c>
      <c r="BM102" s="58">
        <v>1</v>
      </c>
      <c r="BN102" s="46">
        <v>2</v>
      </c>
    </row>
    <row r="103" spans="1:66" ht="12.75">
      <c r="A103" s="59" t="s">
        <v>132</v>
      </c>
      <c r="B103" s="38">
        <v>850</v>
      </c>
      <c r="C103" s="39">
        <f t="shared" si="19"/>
        <v>0.36470588235294116</v>
      </c>
      <c r="D103" s="88">
        <v>310</v>
      </c>
      <c r="E103" s="92">
        <v>217</v>
      </c>
      <c r="F103" s="41">
        <v>10</v>
      </c>
      <c r="G103" s="40"/>
      <c r="H103" s="41"/>
      <c r="I103" s="40"/>
      <c r="J103" s="41"/>
      <c r="K103" s="40"/>
      <c r="L103" s="40"/>
      <c r="M103" s="41"/>
      <c r="N103" s="40">
        <v>236</v>
      </c>
      <c r="O103" s="41">
        <v>3</v>
      </c>
      <c r="P103" s="40"/>
      <c r="Q103" s="41"/>
      <c r="R103" s="40"/>
      <c r="S103" s="41"/>
      <c r="T103" s="92"/>
      <c r="U103" s="41"/>
      <c r="V103" s="40"/>
      <c r="W103" s="41"/>
      <c r="X103" s="40"/>
      <c r="Y103" s="41"/>
      <c r="Z103" s="40"/>
      <c r="AA103" s="41"/>
      <c r="AB103" s="40"/>
      <c r="AC103" s="41"/>
      <c r="AD103" s="40"/>
      <c r="AE103" s="41"/>
      <c r="AF103" s="40"/>
      <c r="AG103" s="40"/>
      <c r="AH103" s="41"/>
      <c r="AI103" s="40"/>
      <c r="AJ103" s="41"/>
      <c r="AK103" s="40">
        <v>208</v>
      </c>
      <c r="AL103" s="40">
        <v>53</v>
      </c>
      <c r="AM103" s="40">
        <v>45</v>
      </c>
      <c r="AN103" s="41">
        <v>0</v>
      </c>
      <c r="AO103" s="40"/>
      <c r="AP103" s="40"/>
      <c r="AQ103" s="41"/>
      <c r="AR103" s="40"/>
      <c r="AS103" s="40"/>
      <c r="AT103" s="41"/>
      <c r="AU103" s="40"/>
      <c r="AV103" s="57"/>
      <c r="AW103" s="57"/>
      <c r="AX103" s="83"/>
      <c r="AY103" s="40"/>
      <c r="AZ103" s="40"/>
      <c r="BA103" s="41"/>
      <c r="BB103" s="40">
        <v>106</v>
      </c>
      <c r="BC103" s="40">
        <v>189</v>
      </c>
      <c r="BD103" s="41">
        <v>0</v>
      </c>
      <c r="BE103" s="40">
        <v>211</v>
      </c>
      <c r="BF103" s="41">
        <v>1</v>
      </c>
      <c r="BG103" s="40">
        <v>246</v>
      </c>
      <c r="BH103" s="41">
        <v>0</v>
      </c>
      <c r="BI103" s="40">
        <v>155</v>
      </c>
      <c r="BJ103" s="40">
        <v>129</v>
      </c>
      <c r="BK103" s="40">
        <v>121</v>
      </c>
      <c r="BL103" s="40">
        <v>3</v>
      </c>
      <c r="BM103" s="57">
        <v>1</v>
      </c>
      <c r="BN103" s="41">
        <v>1</v>
      </c>
    </row>
    <row r="104" spans="1:66" ht="13.5" thickBot="1">
      <c r="A104" s="42" t="s">
        <v>80</v>
      </c>
      <c r="B104" s="43">
        <v>1251</v>
      </c>
      <c r="C104" s="44">
        <f t="shared" si="19"/>
        <v>0.39568345323741005</v>
      </c>
      <c r="D104" s="89">
        <v>495</v>
      </c>
      <c r="E104" s="93">
        <v>372</v>
      </c>
      <c r="F104" s="46">
        <v>12</v>
      </c>
      <c r="G104" s="45"/>
      <c r="H104" s="46"/>
      <c r="I104" s="45"/>
      <c r="J104" s="46"/>
      <c r="K104" s="45"/>
      <c r="L104" s="45"/>
      <c r="M104" s="46"/>
      <c r="N104" s="45">
        <v>377</v>
      </c>
      <c r="O104" s="46">
        <v>7</v>
      </c>
      <c r="P104" s="45"/>
      <c r="Q104" s="46"/>
      <c r="R104" s="45"/>
      <c r="S104" s="46"/>
      <c r="T104" s="93"/>
      <c r="U104" s="46"/>
      <c r="V104" s="45"/>
      <c r="W104" s="46"/>
      <c r="X104" s="45"/>
      <c r="Y104" s="46"/>
      <c r="Z104" s="45"/>
      <c r="AA104" s="46"/>
      <c r="AB104" s="45"/>
      <c r="AC104" s="46"/>
      <c r="AD104" s="45"/>
      <c r="AE104" s="46"/>
      <c r="AF104" s="93"/>
      <c r="AG104" s="45"/>
      <c r="AH104" s="46"/>
      <c r="AI104" s="45"/>
      <c r="AJ104" s="46"/>
      <c r="AK104" s="45">
        <v>312</v>
      </c>
      <c r="AL104" s="45">
        <v>107</v>
      </c>
      <c r="AM104" s="45">
        <v>72</v>
      </c>
      <c r="AN104" s="46">
        <v>0</v>
      </c>
      <c r="AO104" s="45"/>
      <c r="AP104" s="45"/>
      <c r="AQ104" s="46"/>
      <c r="AR104" s="45"/>
      <c r="AS104" s="45"/>
      <c r="AT104" s="46"/>
      <c r="AU104" s="45"/>
      <c r="AV104" s="58"/>
      <c r="AW104" s="58"/>
      <c r="AX104" s="84"/>
      <c r="AY104" s="45"/>
      <c r="AZ104" s="45"/>
      <c r="BA104" s="46"/>
      <c r="BB104" s="45">
        <v>192</v>
      </c>
      <c r="BC104" s="45">
        <v>274</v>
      </c>
      <c r="BD104" s="46">
        <v>1</v>
      </c>
      <c r="BE104" s="45">
        <v>317</v>
      </c>
      <c r="BF104" s="46">
        <v>4</v>
      </c>
      <c r="BG104" s="45">
        <v>395</v>
      </c>
      <c r="BH104" s="46">
        <v>2</v>
      </c>
      <c r="BI104" s="45">
        <v>218</v>
      </c>
      <c r="BJ104" s="45">
        <v>206</v>
      </c>
      <c r="BK104" s="45">
        <v>176</v>
      </c>
      <c r="BL104" s="45">
        <v>1</v>
      </c>
      <c r="BM104" s="58">
        <v>0</v>
      </c>
      <c r="BN104" s="46">
        <v>0</v>
      </c>
    </row>
    <row r="105" spans="1:72" s="132" customFormat="1" ht="14.25" thickBot="1" thickTop="1">
      <c r="A105" s="47" t="s">
        <v>81</v>
      </c>
      <c r="B105" s="48">
        <f>SUM(B87:B104)</f>
        <v>29181</v>
      </c>
      <c r="C105" s="131">
        <f t="shared" si="19"/>
        <v>0.24012199718995236</v>
      </c>
      <c r="D105" s="48">
        <f aca="true" t="shared" si="20" ref="D105:L105">SUM(D87:D104)</f>
        <v>7007</v>
      </c>
      <c r="E105" s="48">
        <f t="shared" si="20"/>
        <v>5360</v>
      </c>
      <c r="F105" s="48">
        <f t="shared" si="20"/>
        <v>151</v>
      </c>
      <c r="G105" s="48">
        <f t="shared" si="20"/>
        <v>0</v>
      </c>
      <c r="H105" s="48">
        <f t="shared" si="20"/>
        <v>0</v>
      </c>
      <c r="I105" s="48">
        <f t="shared" si="20"/>
        <v>0</v>
      </c>
      <c r="J105" s="48">
        <f t="shared" si="20"/>
        <v>0</v>
      </c>
      <c r="K105" s="48">
        <f t="shared" si="20"/>
        <v>0</v>
      </c>
      <c r="L105" s="48">
        <f t="shared" si="20"/>
        <v>0</v>
      </c>
      <c r="M105" s="48">
        <f aca="true" t="shared" si="21" ref="M105:AG105">SUM(M87:M104)</f>
        <v>0</v>
      </c>
      <c r="N105" s="48">
        <f t="shared" si="21"/>
        <v>1519</v>
      </c>
      <c r="O105" s="48">
        <f t="shared" si="21"/>
        <v>22</v>
      </c>
      <c r="P105" s="48">
        <f t="shared" si="21"/>
        <v>1908</v>
      </c>
      <c r="Q105" s="48">
        <f t="shared" si="21"/>
        <v>33</v>
      </c>
      <c r="R105" s="48">
        <f t="shared" si="21"/>
        <v>0</v>
      </c>
      <c r="S105" s="48">
        <f t="shared" si="21"/>
        <v>0</v>
      </c>
      <c r="T105" s="48">
        <f t="shared" si="21"/>
        <v>0</v>
      </c>
      <c r="U105" s="48">
        <f t="shared" si="21"/>
        <v>0</v>
      </c>
      <c r="V105" s="48">
        <f t="shared" si="21"/>
        <v>0</v>
      </c>
      <c r="W105" s="48">
        <f t="shared" si="21"/>
        <v>0</v>
      </c>
      <c r="X105" s="48">
        <f t="shared" si="21"/>
        <v>1011</v>
      </c>
      <c r="Y105" s="48">
        <f t="shared" si="21"/>
        <v>23</v>
      </c>
      <c r="Z105" s="48">
        <f t="shared" si="21"/>
        <v>1079</v>
      </c>
      <c r="AA105" s="48">
        <f t="shared" si="21"/>
        <v>12</v>
      </c>
      <c r="AB105" s="48">
        <f t="shared" si="21"/>
        <v>0</v>
      </c>
      <c r="AC105" s="48">
        <f t="shared" si="21"/>
        <v>0</v>
      </c>
      <c r="AD105" s="48">
        <f t="shared" si="21"/>
        <v>0</v>
      </c>
      <c r="AE105" s="48">
        <f t="shared" si="21"/>
        <v>0</v>
      </c>
      <c r="AF105" s="48">
        <f t="shared" si="21"/>
        <v>0</v>
      </c>
      <c r="AG105" s="48">
        <f t="shared" si="21"/>
        <v>0</v>
      </c>
      <c r="AH105" s="48">
        <f aca="true" t="shared" si="22" ref="AH105:AP105">SUM(AH87:AH104)</f>
        <v>0</v>
      </c>
      <c r="AI105" s="48">
        <f t="shared" si="22"/>
        <v>0</v>
      </c>
      <c r="AJ105" s="48">
        <f t="shared" si="22"/>
        <v>0</v>
      </c>
      <c r="AK105" s="48">
        <f t="shared" si="22"/>
        <v>3244</v>
      </c>
      <c r="AL105" s="48">
        <f t="shared" si="22"/>
        <v>1627</v>
      </c>
      <c r="AM105" s="48">
        <f t="shared" si="22"/>
        <v>2035</v>
      </c>
      <c r="AN105" s="48">
        <f t="shared" si="22"/>
        <v>2</v>
      </c>
      <c r="AO105" s="48">
        <f t="shared" si="22"/>
        <v>0</v>
      </c>
      <c r="AP105" s="48">
        <f t="shared" si="22"/>
        <v>0</v>
      </c>
      <c r="AQ105" s="48">
        <f aca="true" t="shared" si="23" ref="AQ105:BC105">SUM(AQ87:AQ104)</f>
        <v>0</v>
      </c>
      <c r="AR105" s="48">
        <f t="shared" si="23"/>
        <v>0</v>
      </c>
      <c r="AS105" s="48">
        <f t="shared" si="23"/>
        <v>0</v>
      </c>
      <c r="AT105" s="48">
        <f t="shared" si="23"/>
        <v>0</v>
      </c>
      <c r="AU105" s="48">
        <f t="shared" si="23"/>
        <v>0</v>
      </c>
      <c r="AV105" s="48">
        <f t="shared" si="23"/>
        <v>0</v>
      </c>
      <c r="AW105" s="48">
        <f t="shared" si="23"/>
        <v>0</v>
      </c>
      <c r="AX105" s="48">
        <f t="shared" si="23"/>
        <v>0</v>
      </c>
      <c r="AY105" s="48">
        <f t="shared" si="23"/>
        <v>0</v>
      </c>
      <c r="AZ105" s="48">
        <f t="shared" si="23"/>
        <v>0</v>
      </c>
      <c r="BA105" s="48">
        <f t="shared" si="23"/>
        <v>0</v>
      </c>
      <c r="BB105" s="48">
        <f t="shared" si="23"/>
        <v>2741</v>
      </c>
      <c r="BC105" s="48">
        <f t="shared" si="23"/>
        <v>3820</v>
      </c>
      <c r="BD105" s="48">
        <f aca="true" t="shared" si="24" ref="BD105:BK105">SUM(BD87:BD104)</f>
        <v>9</v>
      </c>
      <c r="BE105" s="48">
        <f t="shared" si="24"/>
        <v>4728</v>
      </c>
      <c r="BF105" s="48">
        <f t="shared" si="24"/>
        <v>56</v>
      </c>
      <c r="BG105" s="48">
        <f t="shared" si="24"/>
        <v>5633</v>
      </c>
      <c r="BH105" s="48">
        <f t="shared" si="24"/>
        <v>44</v>
      </c>
      <c r="BI105" s="48">
        <f t="shared" si="24"/>
        <v>3192</v>
      </c>
      <c r="BJ105" s="48">
        <f t="shared" si="24"/>
        <v>2772</v>
      </c>
      <c r="BK105" s="48">
        <f t="shared" si="24"/>
        <v>2489</v>
      </c>
      <c r="BL105" s="48">
        <f>SUM(BL87:BL104)</f>
        <v>39</v>
      </c>
      <c r="BM105" s="48">
        <f>SUM(BM87:BM104)</f>
        <v>7</v>
      </c>
      <c r="BN105" s="48">
        <f>SUM(BN87:BN104)</f>
        <v>11</v>
      </c>
      <c r="BO105" s="140"/>
      <c r="BP105" s="1"/>
      <c r="BQ105" s="1"/>
      <c r="BR105" s="1"/>
      <c r="BS105" s="1"/>
      <c r="BT105" s="98"/>
    </row>
    <row r="106" spans="1:72" s="132" customFormat="1" ht="14.25" thickBot="1" thickTop="1">
      <c r="A106" s="61" t="s">
        <v>82</v>
      </c>
      <c r="B106" s="133">
        <f>B24+B49+B67+B85+B105</f>
        <v>166881</v>
      </c>
      <c r="C106" s="134">
        <f>D106/B106</f>
        <v>0.20533793541505624</v>
      </c>
      <c r="D106" s="133">
        <f aca="true" t="shared" si="25" ref="D106:L106">D24+D49+D67+D85+D105</f>
        <v>34267</v>
      </c>
      <c r="E106" s="135">
        <f t="shared" si="25"/>
        <v>8930</v>
      </c>
      <c r="F106" s="135">
        <f t="shared" si="25"/>
        <v>190</v>
      </c>
      <c r="G106" s="135">
        <f t="shared" si="25"/>
        <v>213</v>
      </c>
      <c r="H106" s="135">
        <f t="shared" si="25"/>
        <v>3</v>
      </c>
      <c r="I106" s="135">
        <f t="shared" si="25"/>
        <v>19772</v>
      </c>
      <c r="J106" s="135">
        <f t="shared" si="25"/>
        <v>369</v>
      </c>
      <c r="K106" s="135">
        <f t="shared" si="25"/>
        <v>3996</v>
      </c>
      <c r="L106" s="135">
        <f t="shared" si="25"/>
        <v>1996</v>
      </c>
      <c r="M106" s="135">
        <f aca="true" t="shared" si="26" ref="M106:AE106">M24+M49+M67+M85+M105</f>
        <v>5</v>
      </c>
      <c r="N106" s="135">
        <f t="shared" si="26"/>
        <v>1519</v>
      </c>
      <c r="O106" s="135">
        <f t="shared" si="26"/>
        <v>22</v>
      </c>
      <c r="P106" s="135">
        <f t="shared" si="26"/>
        <v>2269</v>
      </c>
      <c r="Q106" s="135">
        <f t="shared" si="26"/>
        <v>35</v>
      </c>
      <c r="R106" s="135">
        <f t="shared" si="26"/>
        <v>286</v>
      </c>
      <c r="S106" s="135">
        <f t="shared" si="26"/>
        <v>10</v>
      </c>
      <c r="T106" s="135">
        <f t="shared" si="26"/>
        <v>7716</v>
      </c>
      <c r="U106" s="135">
        <f t="shared" si="26"/>
        <v>182</v>
      </c>
      <c r="V106" s="135">
        <f t="shared" si="26"/>
        <v>6455</v>
      </c>
      <c r="W106" s="135">
        <f t="shared" si="26"/>
        <v>131</v>
      </c>
      <c r="X106" s="135">
        <f t="shared" si="26"/>
        <v>4380</v>
      </c>
      <c r="Y106" s="135">
        <f t="shared" si="26"/>
        <v>56</v>
      </c>
      <c r="Z106" s="135">
        <f t="shared" si="26"/>
        <v>1079</v>
      </c>
      <c r="AA106" s="135">
        <f t="shared" si="26"/>
        <v>12</v>
      </c>
      <c r="AB106" s="135">
        <f t="shared" si="26"/>
        <v>4510</v>
      </c>
      <c r="AC106" s="135">
        <f t="shared" si="26"/>
        <v>118</v>
      </c>
      <c r="AD106" s="135">
        <f t="shared" si="26"/>
        <v>4314</v>
      </c>
      <c r="AE106" s="135">
        <f t="shared" si="26"/>
        <v>49</v>
      </c>
      <c r="AF106" s="135">
        <f>AF24+AF49+AF67+AF85+AF105</f>
        <v>5516</v>
      </c>
      <c r="AG106" s="135">
        <f>AG24+AG49+AG67+AG85+AG105</f>
        <v>3328</v>
      </c>
      <c r="AH106" s="135">
        <f aca="true" t="shared" si="27" ref="AH106:AP106">AH24+AH49+AH67+AH85+AH105</f>
        <v>8</v>
      </c>
      <c r="AI106" s="135">
        <f t="shared" si="27"/>
        <v>7034</v>
      </c>
      <c r="AJ106" s="135">
        <f t="shared" si="27"/>
        <v>117</v>
      </c>
      <c r="AK106" s="135">
        <f t="shared" si="27"/>
        <v>3244</v>
      </c>
      <c r="AL106" s="135">
        <f t="shared" si="27"/>
        <v>1627</v>
      </c>
      <c r="AM106" s="135">
        <f t="shared" si="27"/>
        <v>2035</v>
      </c>
      <c r="AN106" s="135">
        <f t="shared" si="27"/>
        <v>2</v>
      </c>
      <c r="AO106" s="135">
        <f t="shared" si="27"/>
        <v>1511</v>
      </c>
      <c r="AP106" s="135">
        <f t="shared" si="27"/>
        <v>3547</v>
      </c>
      <c r="AQ106" s="135">
        <f aca="true" t="shared" si="28" ref="AQ106:BC106">AQ24+AQ49+AQ67+AQ85+AQ105</f>
        <v>17</v>
      </c>
      <c r="AR106" s="135">
        <f t="shared" si="28"/>
        <v>938</v>
      </c>
      <c r="AS106" s="135">
        <f t="shared" si="28"/>
        <v>3531</v>
      </c>
      <c r="AT106" s="135">
        <f t="shared" si="28"/>
        <v>18</v>
      </c>
      <c r="AU106" s="135">
        <f t="shared" si="28"/>
        <v>4006</v>
      </c>
      <c r="AV106" s="135">
        <f t="shared" si="28"/>
        <v>2988</v>
      </c>
      <c r="AW106" s="135">
        <f t="shared" si="28"/>
        <v>2089</v>
      </c>
      <c r="AX106" s="135">
        <f t="shared" si="28"/>
        <v>8</v>
      </c>
      <c r="AY106" s="135">
        <f t="shared" si="28"/>
        <v>1685</v>
      </c>
      <c r="AZ106" s="135">
        <f t="shared" si="28"/>
        <v>5775</v>
      </c>
      <c r="BA106" s="135">
        <f t="shared" si="28"/>
        <v>17</v>
      </c>
      <c r="BB106" s="135">
        <f t="shared" si="28"/>
        <v>2741</v>
      </c>
      <c r="BC106" s="135">
        <f t="shared" si="28"/>
        <v>3820</v>
      </c>
      <c r="BD106" s="135">
        <f aca="true" t="shared" si="29" ref="BD106:BK106">BD24+BD49+BD67+BD85+BD105</f>
        <v>9</v>
      </c>
      <c r="BE106" s="135">
        <f t="shared" si="29"/>
        <v>25344</v>
      </c>
      <c r="BF106" s="135">
        <f t="shared" si="29"/>
        <v>317</v>
      </c>
      <c r="BG106" s="135">
        <f t="shared" si="29"/>
        <v>28159</v>
      </c>
      <c r="BH106" s="135">
        <f t="shared" si="29"/>
        <v>276</v>
      </c>
      <c r="BI106" s="135">
        <f t="shared" si="29"/>
        <v>17785</v>
      </c>
      <c r="BJ106" s="135">
        <f t="shared" si="29"/>
        <v>14698</v>
      </c>
      <c r="BK106" s="135">
        <f t="shared" si="29"/>
        <v>15382</v>
      </c>
      <c r="BL106" s="135">
        <f>BL24+BL49+BL67+BL85+BL105</f>
        <v>181</v>
      </c>
      <c r="BM106" s="135">
        <f>BM24+BM49+BM67+BM85+BM105</f>
        <v>74</v>
      </c>
      <c r="BN106" s="135">
        <f>BN24+BN49+BN67+BN85+BN105</f>
        <v>71</v>
      </c>
      <c r="BO106" s="140"/>
      <c r="BP106" s="1"/>
      <c r="BQ106" s="1"/>
      <c r="BR106" s="1"/>
      <c r="BS106" s="1"/>
      <c r="BT106" s="98"/>
    </row>
    <row r="107" spans="1:66" ht="13.5" thickTop="1">
      <c r="A107" s="62"/>
      <c r="B107" s="63"/>
      <c r="C107" s="56"/>
      <c r="D107" s="64"/>
      <c r="E107" s="63"/>
      <c r="F107" s="53"/>
      <c r="G107" s="65"/>
      <c r="H107" s="53"/>
      <c r="I107" s="65"/>
      <c r="J107" s="53"/>
      <c r="K107" s="65"/>
      <c r="L107" s="127"/>
      <c r="M107" s="53"/>
      <c r="N107" s="65"/>
      <c r="O107" s="53"/>
      <c r="P107" s="65"/>
      <c r="Q107" s="53"/>
      <c r="R107" s="65"/>
      <c r="S107" s="53"/>
      <c r="T107" s="63"/>
      <c r="U107" s="53"/>
      <c r="V107" s="65"/>
      <c r="W107" s="53"/>
      <c r="X107" s="65"/>
      <c r="Y107" s="53"/>
      <c r="Z107" s="65"/>
      <c r="AA107" s="53"/>
      <c r="AB107" s="65"/>
      <c r="AC107" s="53"/>
      <c r="AD107" s="65"/>
      <c r="AE107" s="53"/>
      <c r="AF107" s="64"/>
      <c r="AG107" s="127"/>
      <c r="AH107" s="53"/>
      <c r="AI107" s="64"/>
      <c r="AJ107" s="53"/>
      <c r="AK107" s="64"/>
      <c r="AL107" s="127"/>
      <c r="AM107" s="127"/>
      <c r="AN107" s="129"/>
      <c r="AO107" s="64"/>
      <c r="AP107" s="127"/>
      <c r="AQ107" s="129"/>
      <c r="AR107" s="64"/>
      <c r="AS107" s="127"/>
      <c r="AT107" s="129"/>
      <c r="AU107" s="64"/>
      <c r="AV107" s="127"/>
      <c r="AW107" s="127"/>
      <c r="AX107" s="129"/>
      <c r="AY107" s="50"/>
      <c r="AZ107" s="109"/>
      <c r="BA107" s="53"/>
      <c r="BB107" s="64"/>
      <c r="BC107" s="127"/>
      <c r="BD107" s="129"/>
      <c r="BE107" s="64"/>
      <c r="BF107" s="53"/>
      <c r="BG107" s="64"/>
      <c r="BH107" s="53"/>
      <c r="BI107" s="64"/>
      <c r="BJ107" s="127"/>
      <c r="BK107" s="127"/>
      <c r="BL107" s="127"/>
      <c r="BM107" s="127"/>
      <c r="BN107" s="129"/>
    </row>
    <row r="108" spans="1:66" ht="12.75">
      <c r="A108" s="66" t="s">
        <v>83</v>
      </c>
      <c r="B108" s="67" t="s">
        <v>84</v>
      </c>
      <c r="C108" s="68">
        <f>D108/B106</f>
        <v>0.004721927601104979</v>
      </c>
      <c r="D108" s="90">
        <v>788</v>
      </c>
      <c r="E108" s="94">
        <v>206</v>
      </c>
      <c r="F108" s="70">
        <v>0</v>
      </c>
      <c r="G108" s="69">
        <v>3</v>
      </c>
      <c r="H108" s="70">
        <v>0</v>
      </c>
      <c r="I108" s="69">
        <v>478</v>
      </c>
      <c r="J108" s="70">
        <v>4</v>
      </c>
      <c r="K108" s="69">
        <v>81</v>
      </c>
      <c r="L108" s="69">
        <v>30</v>
      </c>
      <c r="M108" s="70">
        <v>1</v>
      </c>
      <c r="N108" s="69">
        <v>20</v>
      </c>
      <c r="O108" s="70">
        <v>0</v>
      </c>
      <c r="P108" s="69">
        <v>43</v>
      </c>
      <c r="Q108" s="70">
        <v>0</v>
      </c>
      <c r="R108" s="69">
        <v>7</v>
      </c>
      <c r="S108" s="70">
        <v>0</v>
      </c>
      <c r="T108" s="94">
        <v>181</v>
      </c>
      <c r="U108" s="70">
        <v>4</v>
      </c>
      <c r="V108" s="69">
        <v>188</v>
      </c>
      <c r="W108" s="70">
        <v>1</v>
      </c>
      <c r="X108" s="69">
        <v>111</v>
      </c>
      <c r="Y108" s="70">
        <v>1</v>
      </c>
      <c r="Z108" s="69">
        <v>28</v>
      </c>
      <c r="AA108" s="70">
        <v>1</v>
      </c>
      <c r="AB108" s="69">
        <v>121</v>
      </c>
      <c r="AC108" s="70">
        <v>4</v>
      </c>
      <c r="AD108" s="69">
        <v>118</v>
      </c>
      <c r="AE108" s="70">
        <v>1</v>
      </c>
      <c r="AF108" s="94">
        <v>117</v>
      </c>
      <c r="AG108" s="69">
        <v>53</v>
      </c>
      <c r="AH108" s="70">
        <v>2</v>
      </c>
      <c r="AI108" s="94">
        <v>163</v>
      </c>
      <c r="AJ108" s="70">
        <v>0</v>
      </c>
      <c r="AK108" s="94">
        <v>72</v>
      </c>
      <c r="AL108" s="110">
        <v>40</v>
      </c>
      <c r="AM108" s="110">
        <v>27</v>
      </c>
      <c r="AN108" s="70">
        <v>0</v>
      </c>
      <c r="AO108" s="94">
        <v>52</v>
      </c>
      <c r="AP108" s="69">
        <v>83</v>
      </c>
      <c r="AQ108" s="70">
        <v>0</v>
      </c>
      <c r="AR108" s="94">
        <v>46</v>
      </c>
      <c r="AS108" s="110">
        <v>78</v>
      </c>
      <c r="AT108" s="70">
        <v>2</v>
      </c>
      <c r="AU108" s="94">
        <v>72</v>
      </c>
      <c r="AV108" s="110">
        <v>50</v>
      </c>
      <c r="AW108" s="110">
        <v>49</v>
      </c>
      <c r="AX108" s="123">
        <v>1</v>
      </c>
      <c r="AY108" s="94">
        <v>53</v>
      </c>
      <c r="AZ108" s="110">
        <v>107</v>
      </c>
      <c r="BA108" s="70">
        <v>1</v>
      </c>
      <c r="BB108" s="94">
        <v>43</v>
      </c>
      <c r="BC108" s="69">
        <v>93</v>
      </c>
      <c r="BD108" s="70">
        <v>0</v>
      </c>
      <c r="BE108" s="94">
        <v>629</v>
      </c>
      <c r="BF108" s="70">
        <v>5</v>
      </c>
      <c r="BG108" s="94">
        <v>683</v>
      </c>
      <c r="BH108" s="70">
        <v>5</v>
      </c>
      <c r="BI108" s="94">
        <v>502</v>
      </c>
      <c r="BJ108" s="110">
        <v>450</v>
      </c>
      <c r="BK108" s="110">
        <v>465</v>
      </c>
      <c r="BL108" s="69">
        <v>2</v>
      </c>
      <c r="BM108" s="110">
        <v>2</v>
      </c>
      <c r="BN108" s="70">
        <v>1</v>
      </c>
    </row>
    <row r="109" spans="1:71" s="100" customFormat="1" ht="12.75">
      <c r="A109" s="112" t="s">
        <v>167</v>
      </c>
      <c r="B109" s="67" t="s">
        <v>84</v>
      </c>
      <c r="C109" s="68">
        <f>D109/B106</f>
        <v>0</v>
      </c>
      <c r="D109" s="90"/>
      <c r="E109" s="94"/>
      <c r="F109" s="113"/>
      <c r="G109" s="94"/>
      <c r="H109" s="113"/>
      <c r="I109" s="94"/>
      <c r="J109" s="113"/>
      <c r="K109" s="94"/>
      <c r="L109" s="115"/>
      <c r="M109" s="113"/>
      <c r="N109" s="94"/>
      <c r="O109" s="113"/>
      <c r="P109" s="94"/>
      <c r="Q109" s="113"/>
      <c r="R109" s="94"/>
      <c r="S109" s="113"/>
      <c r="T109" s="94"/>
      <c r="U109" s="113"/>
      <c r="V109" s="94"/>
      <c r="W109" s="113"/>
      <c r="X109" s="94"/>
      <c r="Y109" s="113"/>
      <c r="Z109" s="94"/>
      <c r="AA109" s="113"/>
      <c r="AB109" s="94"/>
      <c r="AC109" s="113"/>
      <c r="AD109" s="94"/>
      <c r="AE109" s="113"/>
      <c r="AF109" s="114"/>
      <c r="AG109" s="115"/>
      <c r="AH109" s="113"/>
      <c r="AI109" s="114"/>
      <c r="AJ109" s="113"/>
      <c r="AK109" s="114"/>
      <c r="AL109" s="116"/>
      <c r="AM109" s="116"/>
      <c r="AN109" s="113"/>
      <c r="AO109" s="114"/>
      <c r="AP109" s="115"/>
      <c r="AQ109" s="113"/>
      <c r="AR109" s="114"/>
      <c r="AS109" s="116"/>
      <c r="AT109" s="113"/>
      <c r="AU109" s="114"/>
      <c r="AV109" s="116"/>
      <c r="AW109" s="116"/>
      <c r="AX109" s="124"/>
      <c r="AY109" s="114"/>
      <c r="AZ109" s="116"/>
      <c r="BA109" s="113"/>
      <c r="BB109" s="114"/>
      <c r="BC109" s="115"/>
      <c r="BD109" s="113"/>
      <c r="BE109" s="114"/>
      <c r="BF109" s="113"/>
      <c r="BG109" s="114"/>
      <c r="BH109" s="113"/>
      <c r="BI109" s="114"/>
      <c r="BJ109" s="116"/>
      <c r="BK109" s="116"/>
      <c r="BL109" s="115"/>
      <c r="BM109" s="116"/>
      <c r="BN109" s="113"/>
      <c r="BO109" s="1"/>
      <c r="BP109" s="1"/>
      <c r="BQ109" s="1"/>
      <c r="BR109" s="1"/>
      <c r="BS109" s="1"/>
    </row>
    <row r="110" spans="1:71" ht="13.5" thickBot="1">
      <c r="A110" s="71"/>
      <c r="B110" s="63"/>
      <c r="C110" s="56"/>
      <c r="D110" s="111"/>
      <c r="E110" s="63"/>
      <c r="F110" s="53"/>
      <c r="G110" s="65"/>
      <c r="H110" s="53"/>
      <c r="I110" s="65"/>
      <c r="J110" s="53"/>
      <c r="K110" s="65"/>
      <c r="L110" s="128"/>
      <c r="M110" s="53"/>
      <c r="N110" s="65"/>
      <c r="O110" s="53"/>
      <c r="P110" s="65"/>
      <c r="Q110" s="53"/>
      <c r="R110" s="65"/>
      <c r="S110" s="53"/>
      <c r="T110" s="63"/>
      <c r="U110" s="53"/>
      <c r="V110" s="65"/>
      <c r="W110" s="53"/>
      <c r="X110" s="65"/>
      <c r="Y110" s="53"/>
      <c r="Z110" s="65"/>
      <c r="AA110" s="53"/>
      <c r="AB110" s="65"/>
      <c r="AC110" s="53"/>
      <c r="AD110" s="65"/>
      <c r="AE110" s="53"/>
      <c r="AF110" s="126"/>
      <c r="AG110" s="128"/>
      <c r="AH110" s="53"/>
      <c r="AI110" s="126"/>
      <c r="AJ110" s="53"/>
      <c r="AK110" s="126"/>
      <c r="AL110" s="128"/>
      <c r="AM110" s="128"/>
      <c r="AN110" s="130"/>
      <c r="AO110" s="126"/>
      <c r="AP110" s="128"/>
      <c r="AQ110" s="130"/>
      <c r="AR110" s="126"/>
      <c r="AS110" s="128"/>
      <c r="AT110" s="130"/>
      <c r="AU110" s="126"/>
      <c r="AV110" s="128"/>
      <c r="AW110" s="128"/>
      <c r="AX110" s="130"/>
      <c r="AY110" s="50"/>
      <c r="AZ110" s="109"/>
      <c r="BA110" s="53"/>
      <c r="BB110" s="126"/>
      <c r="BC110" s="128"/>
      <c r="BD110" s="130"/>
      <c r="BE110" s="126"/>
      <c r="BF110" s="53"/>
      <c r="BG110" s="126"/>
      <c r="BH110" s="53"/>
      <c r="BI110" s="126"/>
      <c r="BJ110" s="128"/>
      <c r="BK110" s="128"/>
      <c r="BL110" s="128"/>
      <c r="BM110" s="128"/>
      <c r="BN110" s="130"/>
      <c r="BO110" s="140"/>
      <c r="BP110" s="1"/>
      <c r="BQ110" s="1"/>
      <c r="BR110" s="1"/>
      <c r="BS110" s="1"/>
    </row>
    <row r="111" spans="1:72" s="132" customFormat="1" ht="13.5" thickBot="1">
      <c r="A111" s="72" t="s">
        <v>85</v>
      </c>
      <c r="B111" s="136">
        <f>B106</f>
        <v>166881</v>
      </c>
      <c r="C111" s="137">
        <f>D111/B111</f>
        <v>0.21005986301616122</v>
      </c>
      <c r="D111" s="138">
        <f>D106+D108</f>
        <v>35055</v>
      </c>
      <c r="E111" s="138">
        <f>E106+E108</f>
        <v>9136</v>
      </c>
      <c r="F111" s="138">
        <f>F106+F108</f>
        <v>190</v>
      </c>
      <c r="G111" s="138">
        <f aca="true" t="shared" si="30" ref="G111:M111">G106+G108+G109</f>
        <v>216</v>
      </c>
      <c r="H111" s="138">
        <f t="shared" si="30"/>
        <v>3</v>
      </c>
      <c r="I111" s="138">
        <f t="shared" si="30"/>
        <v>20250</v>
      </c>
      <c r="J111" s="138">
        <f t="shared" si="30"/>
        <v>373</v>
      </c>
      <c r="K111" s="138">
        <f t="shared" si="30"/>
        <v>4077</v>
      </c>
      <c r="L111" s="138">
        <f t="shared" si="30"/>
        <v>2026</v>
      </c>
      <c r="M111" s="138">
        <f t="shared" si="30"/>
        <v>6</v>
      </c>
      <c r="N111" s="138">
        <f aca="true" t="shared" si="31" ref="N111:BN111">N106+N108+N109</f>
        <v>1539</v>
      </c>
      <c r="O111" s="138">
        <f t="shared" si="31"/>
        <v>22</v>
      </c>
      <c r="P111" s="138">
        <f t="shared" si="31"/>
        <v>2312</v>
      </c>
      <c r="Q111" s="138">
        <f t="shared" si="31"/>
        <v>35</v>
      </c>
      <c r="R111" s="138">
        <f t="shared" si="31"/>
        <v>293</v>
      </c>
      <c r="S111" s="138">
        <f t="shared" si="31"/>
        <v>10</v>
      </c>
      <c r="T111" s="138">
        <f t="shared" si="31"/>
        <v>7897</v>
      </c>
      <c r="U111" s="138">
        <f t="shared" si="31"/>
        <v>186</v>
      </c>
      <c r="V111" s="138">
        <f t="shared" si="31"/>
        <v>6643</v>
      </c>
      <c r="W111" s="138">
        <f t="shared" si="31"/>
        <v>132</v>
      </c>
      <c r="X111" s="138">
        <f t="shared" si="31"/>
        <v>4491</v>
      </c>
      <c r="Y111" s="138">
        <f t="shared" si="31"/>
        <v>57</v>
      </c>
      <c r="Z111" s="138">
        <f t="shared" si="31"/>
        <v>1107</v>
      </c>
      <c r="AA111" s="138">
        <f t="shared" si="31"/>
        <v>13</v>
      </c>
      <c r="AB111" s="138">
        <f t="shared" si="31"/>
        <v>4631</v>
      </c>
      <c r="AC111" s="138">
        <f t="shared" si="31"/>
        <v>122</v>
      </c>
      <c r="AD111" s="138">
        <f t="shared" si="31"/>
        <v>4432</v>
      </c>
      <c r="AE111" s="138">
        <f t="shared" si="31"/>
        <v>50</v>
      </c>
      <c r="AF111" s="138">
        <f t="shared" si="31"/>
        <v>5633</v>
      </c>
      <c r="AG111" s="138">
        <f t="shared" si="31"/>
        <v>3381</v>
      </c>
      <c r="AH111" s="138">
        <f t="shared" si="31"/>
        <v>10</v>
      </c>
      <c r="AI111" s="138">
        <f t="shared" si="31"/>
        <v>7197</v>
      </c>
      <c r="AJ111" s="138">
        <f t="shared" si="31"/>
        <v>117</v>
      </c>
      <c r="AK111" s="138">
        <f t="shared" si="31"/>
        <v>3316</v>
      </c>
      <c r="AL111" s="138">
        <f t="shared" si="31"/>
        <v>1667</v>
      </c>
      <c r="AM111" s="138">
        <f t="shared" si="31"/>
        <v>2062</v>
      </c>
      <c r="AN111" s="138">
        <f t="shared" si="31"/>
        <v>2</v>
      </c>
      <c r="AO111" s="138">
        <f t="shared" si="31"/>
        <v>1563</v>
      </c>
      <c r="AP111" s="138">
        <f t="shared" si="31"/>
        <v>3630</v>
      </c>
      <c r="AQ111" s="138">
        <f t="shared" si="31"/>
        <v>17</v>
      </c>
      <c r="AR111" s="138">
        <f t="shared" si="31"/>
        <v>984</v>
      </c>
      <c r="AS111" s="138">
        <f t="shared" si="31"/>
        <v>3609</v>
      </c>
      <c r="AT111" s="138">
        <f t="shared" si="31"/>
        <v>20</v>
      </c>
      <c r="AU111" s="138">
        <f t="shared" si="31"/>
        <v>4078</v>
      </c>
      <c r="AV111" s="138">
        <f t="shared" si="31"/>
        <v>3038</v>
      </c>
      <c r="AW111" s="138">
        <f t="shared" si="31"/>
        <v>2138</v>
      </c>
      <c r="AX111" s="138">
        <f t="shared" si="31"/>
        <v>9</v>
      </c>
      <c r="AY111" s="138">
        <f t="shared" si="31"/>
        <v>1738</v>
      </c>
      <c r="AZ111" s="138">
        <f t="shared" si="31"/>
        <v>5882</v>
      </c>
      <c r="BA111" s="138">
        <f t="shared" si="31"/>
        <v>18</v>
      </c>
      <c r="BB111" s="138">
        <f t="shared" si="31"/>
        <v>2784</v>
      </c>
      <c r="BC111" s="138">
        <f t="shared" si="31"/>
        <v>3913</v>
      </c>
      <c r="BD111" s="138">
        <f t="shared" si="31"/>
        <v>9</v>
      </c>
      <c r="BE111" s="138">
        <f t="shared" si="31"/>
        <v>25973</v>
      </c>
      <c r="BF111" s="138">
        <f t="shared" si="31"/>
        <v>322</v>
      </c>
      <c r="BG111" s="138">
        <f t="shared" si="31"/>
        <v>28842</v>
      </c>
      <c r="BH111" s="138">
        <f t="shared" si="31"/>
        <v>281</v>
      </c>
      <c r="BI111" s="138">
        <f t="shared" si="31"/>
        <v>18287</v>
      </c>
      <c r="BJ111" s="138">
        <f t="shared" si="31"/>
        <v>15148</v>
      </c>
      <c r="BK111" s="138">
        <f t="shared" si="31"/>
        <v>15847</v>
      </c>
      <c r="BL111" s="138">
        <f t="shared" si="31"/>
        <v>183</v>
      </c>
      <c r="BM111" s="138">
        <f t="shared" si="31"/>
        <v>76</v>
      </c>
      <c r="BN111" s="138">
        <f t="shared" si="31"/>
        <v>72</v>
      </c>
      <c r="BO111" s="140"/>
      <c r="BP111" s="1"/>
      <c r="BQ111" s="1"/>
      <c r="BR111" s="1"/>
      <c r="BS111" s="1"/>
      <c r="BT111" s="98"/>
    </row>
    <row r="112" spans="1:66" ht="13.5" thickTop="1">
      <c r="A112" s="73"/>
      <c r="B112" s="65"/>
      <c r="C112" s="11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4"/>
      <c r="AB112" s="73"/>
      <c r="AC112" s="74"/>
      <c r="AD112" s="73"/>
      <c r="AE112" s="74"/>
      <c r="AF112" s="73"/>
      <c r="AG112" s="73"/>
      <c r="AH112" s="74"/>
      <c r="AI112" s="73"/>
      <c r="AJ112" s="74"/>
      <c r="AK112" s="73"/>
      <c r="AL112" s="73"/>
      <c r="AM112" s="73"/>
      <c r="AN112" s="74"/>
      <c r="AO112" s="73"/>
      <c r="AP112" s="73"/>
      <c r="AQ112" s="74"/>
      <c r="AR112" s="73"/>
      <c r="AS112" s="73"/>
      <c r="AT112" s="74"/>
      <c r="AU112" s="73"/>
      <c r="AV112" s="73"/>
      <c r="AW112" s="73"/>
      <c r="AX112" s="74"/>
      <c r="AY112" s="73"/>
      <c r="AZ112" s="73"/>
      <c r="BA112" s="74"/>
      <c r="BB112" s="73"/>
      <c r="BC112" s="73"/>
      <c r="BD112" s="74"/>
      <c r="BE112" s="73"/>
      <c r="BF112" s="74"/>
      <c r="BG112" s="73"/>
      <c r="BH112" s="74"/>
      <c r="BI112" s="73"/>
      <c r="BJ112" s="73"/>
      <c r="BK112" s="73"/>
      <c r="BL112" s="73"/>
      <c r="BM112" s="73"/>
      <c r="BN112" s="74"/>
    </row>
    <row r="113" spans="1:66" ht="12.75">
      <c r="A113" s="75"/>
      <c r="B113" s="76"/>
      <c r="D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</row>
    <row r="114" spans="1:66" ht="12.75">
      <c r="A114" s="75"/>
      <c r="B114" s="65"/>
      <c r="D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</row>
    <row r="115" spans="1:66" ht="12.75">
      <c r="A115" s="77"/>
      <c r="B115" s="65"/>
      <c r="D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</row>
    <row r="116" spans="1:66" ht="12.75">
      <c r="A116" s="75"/>
      <c r="B116" s="78"/>
      <c r="D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</row>
    <row r="117" spans="27:66" ht="12.75">
      <c r="AA117" s="1"/>
      <c r="AC117" s="1"/>
      <c r="AE117" s="1"/>
      <c r="AH117" s="1"/>
      <c r="AJ117" s="1"/>
      <c r="AN117" s="1"/>
      <c r="AQ117" s="1"/>
      <c r="AT117" s="1"/>
      <c r="AX117" s="1"/>
      <c r="BA117" s="1"/>
      <c r="BD117" s="1"/>
      <c r="BF117" s="1"/>
      <c r="BH117" s="1"/>
      <c r="BN117" s="1"/>
    </row>
    <row r="118" spans="27:66" ht="12.75">
      <c r="AA118" s="1"/>
      <c r="AC118" s="1"/>
      <c r="AE118" s="1"/>
      <c r="AH118" s="1"/>
      <c r="AJ118" s="1"/>
      <c r="AN118" s="1"/>
      <c r="AQ118" s="1"/>
      <c r="AT118" s="1"/>
      <c r="AX118" s="1"/>
      <c r="BA118" s="1"/>
      <c r="BD118" s="1"/>
      <c r="BF118" s="1"/>
      <c r="BH118" s="1"/>
      <c r="BN118" s="1"/>
    </row>
    <row r="119" spans="27:66" ht="12.75">
      <c r="AA119" s="1"/>
      <c r="AC119" s="1"/>
      <c r="AE119" s="1"/>
      <c r="AH119" s="1"/>
      <c r="AJ119" s="1"/>
      <c r="AN119" s="1"/>
      <c r="AQ119" s="1"/>
      <c r="AT119" s="1"/>
      <c r="AX119" s="1"/>
      <c r="BA119" s="1"/>
      <c r="BD119" s="1"/>
      <c r="BF119" s="1"/>
      <c r="BH119" s="1"/>
      <c r="BN119" s="1"/>
    </row>
    <row r="120" spans="27:66" ht="12.75">
      <c r="AA120" s="1"/>
      <c r="AC120" s="1"/>
      <c r="AE120" s="1"/>
      <c r="AH120" s="1"/>
      <c r="AJ120" s="1"/>
      <c r="AN120" s="1"/>
      <c r="AQ120" s="1"/>
      <c r="AT120" s="1"/>
      <c r="AX120" s="1"/>
      <c r="BA120" s="1"/>
      <c r="BD120" s="1"/>
      <c r="BF120" s="1"/>
      <c r="BH120" s="1"/>
      <c r="BN120" s="1"/>
    </row>
    <row r="121" spans="27:66" ht="12.75">
      <c r="AA121" s="1"/>
      <c r="AC121" s="1"/>
      <c r="AE121" s="1"/>
      <c r="AH121" s="1"/>
      <c r="AJ121" s="1"/>
      <c r="AN121" s="1"/>
      <c r="AQ121" s="1"/>
      <c r="AT121" s="1"/>
      <c r="AX121" s="1"/>
      <c r="BA121" s="1"/>
      <c r="BD121" s="1"/>
      <c r="BF121" s="1"/>
      <c r="BH121" s="1"/>
      <c r="BN121" s="1"/>
    </row>
    <row r="122" spans="27:66" ht="12.75">
      <c r="AA122" s="1"/>
      <c r="AC122" s="1"/>
      <c r="AE122" s="1"/>
      <c r="AH122" s="1"/>
      <c r="AJ122" s="1"/>
      <c r="AN122" s="1"/>
      <c r="AQ122" s="1"/>
      <c r="AT122" s="1"/>
      <c r="AX122" s="1"/>
      <c r="BA122" s="1"/>
      <c r="BD122" s="1"/>
      <c r="BF122" s="1"/>
      <c r="BH122" s="1"/>
      <c r="BN122" s="1"/>
    </row>
    <row r="123" spans="27:66" ht="12.75">
      <c r="AA123" s="1"/>
      <c r="AC123" s="1"/>
      <c r="AE123" s="1"/>
      <c r="AH123" s="1"/>
      <c r="AJ123" s="1"/>
      <c r="AN123" s="1"/>
      <c r="AQ123" s="1"/>
      <c r="AT123" s="1"/>
      <c r="AX123" s="1"/>
      <c r="BA123" s="1"/>
      <c r="BD123" s="1"/>
      <c r="BF123" s="1"/>
      <c r="BH123" s="1"/>
      <c r="BN123" s="1"/>
    </row>
    <row r="124" spans="27:66" ht="12.75">
      <c r="AA124" s="1"/>
      <c r="AC124" s="1"/>
      <c r="AE124" s="1"/>
      <c r="AH124" s="1"/>
      <c r="AJ124" s="1"/>
      <c r="AN124" s="1"/>
      <c r="AQ124" s="1"/>
      <c r="AT124" s="1"/>
      <c r="AX124" s="1"/>
      <c r="BA124" s="1"/>
      <c r="BD124" s="1"/>
      <c r="BF124" s="1"/>
      <c r="BH124" s="1"/>
      <c r="BN124" s="1"/>
    </row>
    <row r="125" spans="27:66" ht="12.75">
      <c r="AA125" s="1"/>
      <c r="AC125" s="1"/>
      <c r="AE125" s="1"/>
      <c r="AH125" s="1"/>
      <c r="AJ125" s="1"/>
      <c r="AN125" s="1"/>
      <c r="AQ125" s="1"/>
      <c r="AT125" s="1"/>
      <c r="AX125" s="1"/>
      <c r="BA125" s="1"/>
      <c r="BD125" s="1"/>
      <c r="BF125" s="1"/>
      <c r="BH125" s="1"/>
      <c r="BN125" s="1"/>
    </row>
    <row r="126" spans="27:66" ht="12.75">
      <c r="AA126" s="1"/>
      <c r="AC126" s="1"/>
      <c r="AE126" s="1"/>
      <c r="AH126" s="1"/>
      <c r="AJ126" s="1"/>
      <c r="AN126" s="1"/>
      <c r="AQ126" s="1"/>
      <c r="AT126" s="1"/>
      <c r="AX126" s="1"/>
      <c r="BA126" s="1"/>
      <c r="BD126" s="1"/>
      <c r="BF126" s="1"/>
      <c r="BH126" s="1"/>
      <c r="BN126" s="1"/>
    </row>
    <row r="127" spans="27:66" ht="12.75">
      <c r="AA127" s="1"/>
      <c r="AC127" s="1"/>
      <c r="AE127" s="1"/>
      <c r="AH127" s="1"/>
      <c r="AJ127" s="1"/>
      <c r="AN127" s="1"/>
      <c r="AQ127" s="1"/>
      <c r="AT127" s="1"/>
      <c r="AX127" s="1"/>
      <c r="BA127" s="1"/>
      <c r="BD127" s="1"/>
      <c r="BF127" s="1"/>
      <c r="BH127" s="1"/>
      <c r="BN127" s="1"/>
    </row>
    <row r="128" spans="27:66" ht="12.75">
      <c r="AA128" s="1"/>
      <c r="AC128" s="1"/>
      <c r="AE128" s="1"/>
      <c r="AH128" s="1"/>
      <c r="AJ128" s="1"/>
      <c r="AN128" s="1"/>
      <c r="AQ128" s="1"/>
      <c r="AT128" s="1"/>
      <c r="AX128" s="1"/>
      <c r="BA128" s="1"/>
      <c r="BD128" s="1"/>
      <c r="BF128" s="1"/>
      <c r="BH128" s="1"/>
      <c r="BN128" s="1"/>
    </row>
    <row r="129" spans="27:66" ht="12.75">
      <c r="AA129" s="1"/>
      <c r="AC129" s="1"/>
      <c r="AE129" s="1"/>
      <c r="AH129" s="1"/>
      <c r="AJ129" s="1"/>
      <c r="AN129" s="1"/>
      <c r="AQ129" s="1"/>
      <c r="AT129" s="1"/>
      <c r="AX129" s="1"/>
      <c r="BA129" s="1"/>
      <c r="BD129" s="1"/>
      <c r="BF129" s="1"/>
      <c r="BH129" s="1"/>
      <c r="BN129" s="1"/>
    </row>
    <row r="130" spans="27:66" ht="12.75">
      <c r="AA130" s="1"/>
      <c r="AC130" s="1"/>
      <c r="AE130" s="1"/>
      <c r="AH130" s="1"/>
      <c r="AJ130" s="1"/>
      <c r="AN130" s="1"/>
      <c r="AQ130" s="1"/>
      <c r="AT130" s="1"/>
      <c r="AX130" s="1"/>
      <c r="BA130" s="1"/>
      <c r="BD130" s="1"/>
      <c r="BF130" s="1"/>
      <c r="BH130" s="1"/>
      <c r="BN130" s="1"/>
    </row>
    <row r="131" spans="27:66" ht="12.75">
      <c r="AA131" s="1"/>
      <c r="AC131" s="1"/>
      <c r="AE131" s="1"/>
      <c r="AH131" s="1"/>
      <c r="AJ131" s="1"/>
      <c r="AN131" s="1"/>
      <c r="AQ131" s="1"/>
      <c r="AT131" s="1"/>
      <c r="AX131" s="1"/>
      <c r="BA131" s="1"/>
      <c r="BD131" s="1"/>
      <c r="BF131" s="1"/>
      <c r="BH131" s="1"/>
      <c r="BN131" s="1"/>
    </row>
    <row r="132" spans="27:66" ht="12.75">
      <c r="AA132" s="1"/>
      <c r="AC132" s="1"/>
      <c r="AE132" s="1"/>
      <c r="AH132" s="1"/>
      <c r="AJ132" s="1"/>
      <c r="AN132" s="1"/>
      <c r="AQ132" s="1"/>
      <c r="AT132" s="1"/>
      <c r="AX132" s="1"/>
      <c r="BA132" s="1"/>
      <c r="BD132" s="1"/>
      <c r="BF132" s="1"/>
      <c r="BH132" s="1"/>
      <c r="BN132" s="1"/>
    </row>
    <row r="133" spans="27:66" ht="12.75">
      <c r="AA133" s="1"/>
      <c r="AC133" s="1"/>
      <c r="AE133" s="1"/>
      <c r="AH133" s="1"/>
      <c r="AJ133" s="1"/>
      <c r="AN133" s="1"/>
      <c r="AQ133" s="1"/>
      <c r="AT133" s="1"/>
      <c r="AX133" s="1"/>
      <c r="BA133" s="1"/>
      <c r="BD133" s="1"/>
      <c r="BF133" s="1"/>
      <c r="BH133" s="1"/>
      <c r="BN133" s="1"/>
    </row>
    <row r="134" spans="27:66" ht="12.75">
      <c r="AA134" s="1"/>
      <c r="AC134" s="1"/>
      <c r="AE134" s="1"/>
      <c r="AH134" s="1"/>
      <c r="AJ134" s="1"/>
      <c r="AN134" s="1"/>
      <c r="AQ134" s="1"/>
      <c r="AT134" s="1"/>
      <c r="AX134" s="1"/>
      <c r="BA134" s="1"/>
      <c r="BD134" s="1"/>
      <c r="BF134" s="1"/>
      <c r="BH134" s="1"/>
      <c r="BN134" s="1"/>
    </row>
    <row r="135" spans="27:66" ht="12.75">
      <c r="AA135" s="1"/>
      <c r="AC135" s="1"/>
      <c r="AE135" s="1"/>
      <c r="AH135" s="1"/>
      <c r="AJ135" s="1"/>
      <c r="AN135" s="1"/>
      <c r="AQ135" s="1"/>
      <c r="AT135" s="1"/>
      <c r="AX135" s="1"/>
      <c r="BA135" s="1"/>
      <c r="BD135" s="1"/>
      <c r="BF135" s="1"/>
      <c r="BH135" s="1"/>
      <c r="BN135" s="1"/>
    </row>
    <row r="136" spans="27:66" ht="12.75">
      <c r="AA136" s="1"/>
      <c r="AC136" s="1"/>
      <c r="AE136" s="1"/>
      <c r="AH136" s="1"/>
      <c r="AJ136" s="1"/>
      <c r="AN136" s="1"/>
      <c r="AQ136" s="1"/>
      <c r="AT136" s="1"/>
      <c r="AX136" s="1"/>
      <c r="BA136" s="1"/>
      <c r="BD136" s="1"/>
      <c r="BF136" s="1"/>
      <c r="BH136" s="1"/>
      <c r="BN136" s="1"/>
    </row>
    <row r="137" spans="27:66" ht="12.75">
      <c r="AA137" s="1"/>
      <c r="AC137" s="1"/>
      <c r="AE137" s="1"/>
      <c r="AH137" s="1"/>
      <c r="AJ137" s="1"/>
      <c r="AN137" s="1"/>
      <c r="AQ137" s="1"/>
      <c r="AT137" s="1"/>
      <c r="AX137" s="1"/>
      <c r="BA137" s="1"/>
      <c r="BD137" s="1"/>
      <c r="BF137" s="1"/>
      <c r="BH137" s="1"/>
      <c r="BN137" s="1"/>
    </row>
    <row r="138" spans="27:66" ht="12.75">
      <c r="AA138" s="1"/>
      <c r="AC138" s="1"/>
      <c r="AE138" s="1"/>
      <c r="AH138" s="1"/>
      <c r="AJ138" s="1"/>
      <c r="AN138" s="1"/>
      <c r="AQ138" s="1"/>
      <c r="AT138" s="1"/>
      <c r="AX138" s="1"/>
      <c r="BA138" s="1"/>
      <c r="BD138" s="1"/>
      <c r="BF138" s="1"/>
      <c r="BH138" s="1"/>
      <c r="BN138" s="1"/>
    </row>
    <row r="139" spans="27:66" ht="12.75">
      <c r="AA139" s="1"/>
      <c r="AC139" s="1"/>
      <c r="AE139" s="1"/>
      <c r="AH139" s="1"/>
      <c r="AJ139" s="1"/>
      <c r="AN139" s="1"/>
      <c r="AQ139" s="1"/>
      <c r="AT139" s="1"/>
      <c r="AX139" s="1"/>
      <c r="BA139" s="1"/>
      <c r="BD139" s="1"/>
      <c r="BF139" s="1"/>
      <c r="BH139" s="1"/>
      <c r="BN139" s="1"/>
    </row>
    <row r="140" spans="27:66" ht="12.75">
      <c r="AA140" s="1"/>
      <c r="AC140" s="1"/>
      <c r="AE140" s="1"/>
      <c r="AH140" s="1"/>
      <c r="AJ140" s="1"/>
      <c r="AN140" s="1"/>
      <c r="AQ140" s="1"/>
      <c r="AT140" s="1"/>
      <c r="AX140" s="1"/>
      <c r="BA140" s="1"/>
      <c r="BD140" s="1"/>
      <c r="BF140" s="1"/>
      <c r="BH140" s="1"/>
      <c r="BN140" s="1"/>
    </row>
    <row r="141" spans="27:66" ht="12.75">
      <c r="AA141" s="1"/>
      <c r="AC141" s="1"/>
      <c r="AE141" s="1"/>
      <c r="AH141" s="1"/>
      <c r="AJ141" s="1"/>
      <c r="AN141" s="1"/>
      <c r="AQ141" s="1"/>
      <c r="AT141" s="1"/>
      <c r="AX141" s="1"/>
      <c r="BA141" s="1"/>
      <c r="BD141" s="1"/>
      <c r="BF141" s="1"/>
      <c r="BH141" s="1"/>
      <c r="BN141" s="1"/>
    </row>
    <row r="142" spans="27:66" ht="12.75">
      <c r="AA142" s="1"/>
      <c r="AC142" s="1"/>
      <c r="AE142" s="1"/>
      <c r="AH142" s="1"/>
      <c r="AJ142" s="1"/>
      <c r="AN142" s="1"/>
      <c r="AQ142" s="1"/>
      <c r="AT142" s="1"/>
      <c r="AX142" s="1"/>
      <c r="BA142" s="1"/>
      <c r="BD142" s="1"/>
      <c r="BF142" s="1"/>
      <c r="BH142" s="1"/>
      <c r="BN142" s="1"/>
    </row>
    <row r="143" spans="27:66" ht="12.75">
      <c r="AA143" s="1"/>
      <c r="AC143" s="1"/>
      <c r="AE143" s="1"/>
      <c r="AH143" s="1"/>
      <c r="AJ143" s="1"/>
      <c r="AN143" s="1"/>
      <c r="AQ143" s="1"/>
      <c r="AT143" s="1"/>
      <c r="AX143" s="1"/>
      <c r="BA143" s="1"/>
      <c r="BD143" s="1"/>
      <c r="BF143" s="1"/>
      <c r="BH143" s="1"/>
      <c r="BN143" s="1"/>
    </row>
    <row r="144" spans="27:66" ht="12.75">
      <c r="AA144" s="1"/>
      <c r="AC144" s="1"/>
      <c r="AE144" s="1"/>
      <c r="AH144" s="1"/>
      <c r="AJ144" s="1"/>
      <c r="AN144" s="1"/>
      <c r="AQ144" s="1"/>
      <c r="AT144" s="1"/>
      <c r="AX144" s="1"/>
      <c r="BA144" s="1"/>
      <c r="BD144" s="1"/>
      <c r="BF144" s="1"/>
      <c r="BH144" s="1"/>
      <c r="BN144" s="1"/>
    </row>
    <row r="145" spans="27:66" ht="12.75">
      <c r="AA145" s="1"/>
      <c r="AC145" s="1"/>
      <c r="AE145" s="1"/>
      <c r="AH145" s="1"/>
      <c r="AJ145" s="1"/>
      <c r="AN145" s="1"/>
      <c r="AQ145" s="1"/>
      <c r="AT145" s="1"/>
      <c r="AX145" s="1"/>
      <c r="BA145" s="1"/>
      <c r="BD145" s="1"/>
      <c r="BF145" s="1"/>
      <c r="BH145" s="1"/>
      <c r="BN145" s="1"/>
    </row>
    <row r="146" spans="27:66" ht="12.75">
      <c r="AA146" s="1"/>
      <c r="AC146" s="1"/>
      <c r="AE146" s="1"/>
      <c r="AH146" s="1"/>
      <c r="AJ146" s="1"/>
      <c r="AN146" s="1"/>
      <c r="AQ146" s="1"/>
      <c r="AT146" s="1"/>
      <c r="AX146" s="1"/>
      <c r="BA146" s="1"/>
      <c r="BD146" s="1"/>
      <c r="BF146" s="1"/>
      <c r="BH146" s="1"/>
      <c r="BN146" s="1"/>
    </row>
    <row r="147" spans="27:66" ht="12.75">
      <c r="AA147" s="1"/>
      <c r="AC147" s="1"/>
      <c r="AE147" s="1"/>
      <c r="AH147" s="1"/>
      <c r="AJ147" s="1"/>
      <c r="AN147" s="1"/>
      <c r="AQ147" s="1"/>
      <c r="AT147" s="1"/>
      <c r="AX147" s="1"/>
      <c r="BA147" s="1"/>
      <c r="BD147" s="1"/>
      <c r="BF147" s="1"/>
      <c r="BH147" s="1"/>
      <c r="BN147" s="1"/>
    </row>
    <row r="148" spans="27:66" ht="12.75">
      <c r="AA148" s="1"/>
      <c r="AC148" s="1"/>
      <c r="AE148" s="1"/>
      <c r="AH148" s="1"/>
      <c r="AJ148" s="1"/>
      <c r="AN148" s="1"/>
      <c r="AQ148" s="1"/>
      <c r="AT148" s="1"/>
      <c r="AX148" s="1"/>
      <c r="BA148" s="1"/>
      <c r="BD148" s="1"/>
      <c r="BF148" s="1"/>
      <c r="BH148" s="1"/>
      <c r="BN148" s="1"/>
    </row>
    <row r="149" spans="27:66" ht="12.75">
      <c r="AA149" s="1"/>
      <c r="AC149" s="1"/>
      <c r="AE149" s="1"/>
      <c r="AH149" s="1"/>
      <c r="AJ149" s="1"/>
      <c r="AN149" s="1"/>
      <c r="AQ149" s="1"/>
      <c r="AT149" s="1"/>
      <c r="AX149" s="1"/>
      <c r="BA149" s="1"/>
      <c r="BD149" s="1"/>
      <c r="BF149" s="1"/>
      <c r="BH149" s="1"/>
      <c r="BN149" s="1"/>
    </row>
    <row r="150" spans="27:66" ht="12.75">
      <c r="AA150" s="1"/>
      <c r="AC150" s="1"/>
      <c r="AE150" s="1"/>
      <c r="AH150" s="1"/>
      <c r="AJ150" s="1"/>
      <c r="AN150" s="1"/>
      <c r="AQ150" s="1"/>
      <c r="AT150" s="1"/>
      <c r="AX150" s="1"/>
      <c r="BA150" s="1"/>
      <c r="BD150" s="1"/>
      <c r="BF150" s="1"/>
      <c r="BH150" s="1"/>
      <c r="BN150" s="1"/>
    </row>
    <row r="151" spans="27:66" ht="12.75">
      <c r="AA151" s="1"/>
      <c r="AC151" s="1"/>
      <c r="AE151" s="1"/>
      <c r="AH151" s="1"/>
      <c r="AJ151" s="1"/>
      <c r="AN151" s="1"/>
      <c r="AQ151" s="1"/>
      <c r="AT151" s="1"/>
      <c r="AX151" s="1"/>
      <c r="BA151" s="1"/>
      <c r="BD151" s="1"/>
      <c r="BF151" s="1"/>
      <c r="BH151" s="1"/>
      <c r="BN151" s="1"/>
    </row>
    <row r="152" spans="27:66" ht="12.75">
      <c r="AA152" s="1"/>
      <c r="AC152" s="1"/>
      <c r="AE152" s="1"/>
      <c r="AH152" s="1"/>
      <c r="AJ152" s="1"/>
      <c r="AN152" s="1"/>
      <c r="AQ152" s="1"/>
      <c r="AT152" s="1"/>
      <c r="AX152" s="1"/>
      <c r="BA152" s="1"/>
      <c r="BD152" s="1"/>
      <c r="BF152" s="1"/>
      <c r="BH152" s="1"/>
      <c r="BN152" s="1"/>
    </row>
    <row r="153" spans="27:66" ht="12.75">
      <c r="AA153" s="1"/>
      <c r="AC153" s="1"/>
      <c r="AE153" s="1"/>
      <c r="AH153" s="1"/>
      <c r="AJ153" s="1"/>
      <c r="AN153" s="1"/>
      <c r="AQ153" s="1"/>
      <c r="AT153" s="1"/>
      <c r="AX153" s="1"/>
      <c r="BA153" s="1"/>
      <c r="BD153" s="1"/>
      <c r="BF153" s="1"/>
      <c r="BH153" s="1"/>
      <c r="BN153" s="1"/>
    </row>
    <row r="154" spans="27:66" ht="12.75">
      <c r="AA154" s="1"/>
      <c r="AC154" s="1"/>
      <c r="AE154" s="1"/>
      <c r="AH154" s="1"/>
      <c r="AJ154" s="1"/>
      <c r="AN154" s="1"/>
      <c r="AQ154" s="1"/>
      <c r="AT154" s="1"/>
      <c r="AX154" s="1"/>
      <c r="BA154" s="1"/>
      <c r="BD154" s="1"/>
      <c r="BF154" s="1"/>
      <c r="BH154" s="1"/>
      <c r="BN154" s="1"/>
    </row>
    <row r="155" spans="27:66" ht="12.75">
      <c r="AA155" s="1"/>
      <c r="AC155" s="1"/>
      <c r="AE155" s="1"/>
      <c r="AH155" s="1"/>
      <c r="AJ155" s="1"/>
      <c r="AN155" s="1"/>
      <c r="AQ155" s="1"/>
      <c r="AT155" s="1"/>
      <c r="AX155" s="1"/>
      <c r="BA155" s="1"/>
      <c r="BD155" s="1"/>
      <c r="BF155" s="1"/>
      <c r="BH155" s="1"/>
      <c r="BN155" s="1"/>
    </row>
    <row r="156" spans="27:66" ht="12.75">
      <c r="AA156" s="1"/>
      <c r="AC156" s="1"/>
      <c r="AE156" s="1"/>
      <c r="AH156" s="1"/>
      <c r="AJ156" s="1"/>
      <c r="AN156" s="1"/>
      <c r="AQ156" s="1"/>
      <c r="AT156" s="1"/>
      <c r="AX156" s="1"/>
      <c r="BA156" s="1"/>
      <c r="BD156" s="1"/>
      <c r="BF156" s="1"/>
      <c r="BH156" s="1"/>
      <c r="BN156" s="1"/>
    </row>
    <row r="157" spans="27:66" ht="12.75">
      <c r="AA157" s="1"/>
      <c r="AC157" s="1"/>
      <c r="AE157" s="1"/>
      <c r="AH157" s="1"/>
      <c r="AJ157" s="1"/>
      <c r="AN157" s="1"/>
      <c r="AQ157" s="1"/>
      <c r="AT157" s="1"/>
      <c r="AX157" s="1"/>
      <c r="BA157" s="1"/>
      <c r="BD157" s="1"/>
      <c r="BF157" s="1"/>
      <c r="BH157" s="1"/>
      <c r="BN157" s="1"/>
    </row>
    <row r="158" spans="27:66" ht="12.75">
      <c r="AA158" s="1"/>
      <c r="AC158" s="1"/>
      <c r="AE158" s="1"/>
      <c r="AH158" s="1"/>
      <c r="AJ158" s="1"/>
      <c r="AN158" s="1"/>
      <c r="AQ158" s="1"/>
      <c r="AT158" s="1"/>
      <c r="AX158" s="1"/>
      <c r="BA158" s="1"/>
      <c r="BD158" s="1"/>
      <c r="BF158" s="1"/>
      <c r="BH158" s="1"/>
      <c r="BN158" s="1"/>
    </row>
    <row r="159" spans="27:66" ht="12.75">
      <c r="AA159" s="1"/>
      <c r="AC159" s="1"/>
      <c r="AE159" s="1"/>
      <c r="AH159" s="1"/>
      <c r="AJ159" s="1"/>
      <c r="AN159" s="1"/>
      <c r="AQ159" s="1"/>
      <c r="AT159" s="1"/>
      <c r="AX159" s="1"/>
      <c r="BA159" s="1"/>
      <c r="BD159" s="1"/>
      <c r="BF159" s="1"/>
      <c r="BH159" s="1"/>
      <c r="BN159" s="1"/>
    </row>
    <row r="160" spans="27:66" ht="12.75">
      <c r="AA160" s="1"/>
      <c r="AC160" s="1"/>
      <c r="AE160" s="1"/>
      <c r="AH160" s="1"/>
      <c r="AJ160" s="1"/>
      <c r="AN160" s="1"/>
      <c r="AQ160" s="1"/>
      <c r="AT160" s="1"/>
      <c r="AX160" s="1"/>
      <c r="BA160" s="1"/>
      <c r="BD160" s="1"/>
      <c r="BF160" s="1"/>
      <c r="BH160" s="1"/>
      <c r="BN160" s="1"/>
    </row>
    <row r="161" spans="27:66" ht="12.75">
      <c r="AA161" s="1"/>
      <c r="AC161" s="1"/>
      <c r="AE161" s="1"/>
      <c r="AH161" s="1"/>
      <c r="AJ161" s="1"/>
      <c r="AN161" s="1"/>
      <c r="AQ161" s="1"/>
      <c r="AT161" s="1"/>
      <c r="AX161" s="1"/>
      <c r="BA161" s="1"/>
      <c r="BD161" s="1"/>
      <c r="BF161" s="1"/>
      <c r="BH161" s="1"/>
      <c r="BN161" s="1"/>
    </row>
    <row r="162" spans="27:66" ht="12.75">
      <c r="AA162" s="1"/>
      <c r="AC162" s="1"/>
      <c r="AE162" s="1"/>
      <c r="AH162" s="1"/>
      <c r="AJ162" s="1"/>
      <c r="AN162" s="1"/>
      <c r="AQ162" s="1"/>
      <c r="AT162" s="1"/>
      <c r="AX162" s="1"/>
      <c r="BA162" s="1"/>
      <c r="BD162" s="1"/>
      <c r="BF162" s="1"/>
      <c r="BH162" s="1"/>
      <c r="BN162" s="1"/>
    </row>
    <row r="163" spans="27:66" ht="12.75">
      <c r="AA163" s="1"/>
      <c r="AC163" s="1"/>
      <c r="AE163" s="1"/>
      <c r="AH163" s="1"/>
      <c r="AJ163" s="1"/>
      <c r="AN163" s="1"/>
      <c r="AQ163" s="1"/>
      <c r="AT163" s="1"/>
      <c r="AX163" s="1"/>
      <c r="BA163" s="1"/>
      <c r="BD163" s="1"/>
      <c r="BF163" s="1"/>
      <c r="BH163" s="1"/>
      <c r="BN163" s="1"/>
    </row>
    <row r="164" spans="27:66" ht="12.75">
      <c r="AA164" s="1"/>
      <c r="AC164" s="1"/>
      <c r="AE164" s="1"/>
      <c r="AH164" s="1"/>
      <c r="AJ164" s="1"/>
      <c r="AN164" s="1"/>
      <c r="AQ164" s="1"/>
      <c r="AT164" s="1"/>
      <c r="AX164" s="1"/>
      <c r="BA164" s="1"/>
      <c r="BD164" s="1"/>
      <c r="BF164" s="1"/>
      <c r="BH164" s="1"/>
      <c r="BN164" s="1"/>
    </row>
    <row r="165" spans="27:66" ht="12.75">
      <c r="AA165" s="1"/>
      <c r="AC165" s="1"/>
      <c r="AE165" s="1"/>
      <c r="AH165" s="1"/>
      <c r="AJ165" s="1"/>
      <c r="AN165" s="1"/>
      <c r="AQ165" s="1"/>
      <c r="AT165" s="1"/>
      <c r="AX165" s="1"/>
      <c r="BA165" s="1"/>
      <c r="BD165" s="1"/>
      <c r="BF165" s="1"/>
      <c r="BH165" s="1"/>
      <c r="BN165" s="1"/>
    </row>
    <row r="166" spans="27:66" ht="12.75">
      <c r="AA166" s="1"/>
      <c r="AC166" s="1"/>
      <c r="AE166" s="1"/>
      <c r="AH166" s="1"/>
      <c r="AJ166" s="1"/>
      <c r="AN166" s="1"/>
      <c r="AQ166" s="1"/>
      <c r="AT166" s="1"/>
      <c r="AX166" s="1"/>
      <c r="BA166" s="1"/>
      <c r="BD166" s="1"/>
      <c r="BF166" s="1"/>
      <c r="BH166" s="1"/>
      <c r="BN166" s="1"/>
    </row>
    <row r="167" spans="27:66" ht="12.75">
      <c r="AA167" s="1"/>
      <c r="AC167" s="1"/>
      <c r="AE167" s="1"/>
      <c r="AH167" s="1"/>
      <c r="AJ167" s="1"/>
      <c r="AN167" s="1"/>
      <c r="AQ167" s="1"/>
      <c r="AT167" s="1"/>
      <c r="AX167" s="1"/>
      <c r="BA167" s="1"/>
      <c r="BD167" s="1"/>
      <c r="BF167" s="1"/>
      <c r="BH167" s="1"/>
      <c r="BN167" s="1"/>
    </row>
    <row r="168" spans="27:66" ht="12.75">
      <c r="AA168" s="1"/>
      <c r="AC168" s="1"/>
      <c r="AE168" s="1"/>
      <c r="AH168" s="1"/>
      <c r="AJ168" s="1"/>
      <c r="AN168" s="1"/>
      <c r="AQ168" s="1"/>
      <c r="AT168" s="1"/>
      <c r="AX168" s="1"/>
      <c r="BA168" s="1"/>
      <c r="BD168" s="1"/>
      <c r="BF168" s="1"/>
      <c r="BH168" s="1"/>
      <c r="BN168" s="1"/>
    </row>
    <row r="169" spans="27:66" ht="12.75">
      <c r="AA169" s="1"/>
      <c r="AC169" s="1"/>
      <c r="AE169" s="1"/>
      <c r="AH169" s="1"/>
      <c r="AJ169" s="1"/>
      <c r="AN169" s="1"/>
      <c r="AQ169" s="1"/>
      <c r="AT169" s="1"/>
      <c r="AX169" s="1"/>
      <c r="BA169" s="1"/>
      <c r="BD169" s="1"/>
      <c r="BF169" s="1"/>
      <c r="BH169" s="1"/>
      <c r="BN169" s="1"/>
    </row>
    <row r="170" spans="27:66" ht="12.75">
      <c r="AA170" s="1"/>
      <c r="AC170" s="1"/>
      <c r="AE170" s="1"/>
      <c r="AH170" s="1"/>
      <c r="AJ170" s="1"/>
      <c r="AN170" s="1"/>
      <c r="AQ170" s="1"/>
      <c r="AT170" s="1"/>
      <c r="AX170" s="1"/>
      <c r="BA170" s="1"/>
      <c r="BD170" s="1"/>
      <c r="BF170" s="1"/>
      <c r="BH170" s="1"/>
      <c r="BN170" s="1"/>
    </row>
    <row r="171" spans="27:66" ht="12.75">
      <c r="AA171" s="1"/>
      <c r="AC171" s="1"/>
      <c r="AE171" s="1"/>
      <c r="AH171" s="1"/>
      <c r="AJ171" s="1"/>
      <c r="AN171" s="1"/>
      <c r="AQ171" s="1"/>
      <c r="AT171" s="1"/>
      <c r="AX171" s="1"/>
      <c r="BA171" s="1"/>
      <c r="BD171" s="1"/>
      <c r="BF171" s="1"/>
      <c r="BH171" s="1"/>
      <c r="BN171" s="1"/>
    </row>
    <row r="172" spans="27:66" ht="12.75">
      <c r="AA172" s="1"/>
      <c r="AC172" s="1"/>
      <c r="AE172" s="1"/>
      <c r="AH172" s="1"/>
      <c r="AJ172" s="1"/>
      <c r="AN172" s="1"/>
      <c r="AQ172" s="1"/>
      <c r="AT172" s="1"/>
      <c r="AX172" s="1"/>
      <c r="BA172" s="1"/>
      <c r="BD172" s="1"/>
      <c r="BF172" s="1"/>
      <c r="BH172" s="1"/>
      <c r="BN172" s="1"/>
    </row>
    <row r="173" spans="27:66" ht="12.75">
      <c r="AA173" s="1"/>
      <c r="AC173" s="1"/>
      <c r="AE173" s="1"/>
      <c r="AH173" s="1"/>
      <c r="AJ173" s="1"/>
      <c r="AN173" s="1"/>
      <c r="AQ173" s="1"/>
      <c r="AT173" s="1"/>
      <c r="AX173" s="1"/>
      <c r="BA173" s="1"/>
      <c r="BD173" s="1"/>
      <c r="BF173" s="1"/>
      <c r="BH173" s="1"/>
      <c r="BN173" s="1"/>
    </row>
    <row r="174" spans="27:66" ht="12.75">
      <c r="AA174" s="1"/>
      <c r="AC174" s="1"/>
      <c r="AE174" s="1"/>
      <c r="AH174" s="1"/>
      <c r="AJ174" s="1"/>
      <c r="AN174" s="1"/>
      <c r="AQ174" s="1"/>
      <c r="AT174" s="1"/>
      <c r="AX174" s="1"/>
      <c r="BA174" s="1"/>
      <c r="BD174" s="1"/>
      <c r="BF174" s="1"/>
      <c r="BH174" s="1"/>
      <c r="BN174" s="1"/>
    </row>
    <row r="175" spans="27:66" ht="12.75">
      <c r="AA175" s="1"/>
      <c r="AC175" s="1"/>
      <c r="AE175" s="1"/>
      <c r="AH175" s="1"/>
      <c r="AJ175" s="1"/>
      <c r="AN175" s="1"/>
      <c r="AQ175" s="1"/>
      <c r="AT175" s="1"/>
      <c r="AX175" s="1"/>
      <c r="BA175" s="1"/>
      <c r="BD175" s="1"/>
      <c r="BF175" s="1"/>
      <c r="BH175" s="1"/>
      <c r="BN175" s="1"/>
    </row>
    <row r="176" spans="27:66" ht="12.75">
      <c r="AA176" s="1"/>
      <c r="AC176" s="1"/>
      <c r="AE176" s="1"/>
      <c r="AH176" s="1"/>
      <c r="AJ176" s="1"/>
      <c r="AN176" s="1"/>
      <c r="AQ176" s="1"/>
      <c r="AT176" s="1"/>
      <c r="AX176" s="1"/>
      <c r="BA176" s="1"/>
      <c r="BD176" s="1"/>
      <c r="BF176" s="1"/>
      <c r="BH176" s="1"/>
      <c r="BN176" s="1"/>
    </row>
    <row r="177" spans="27:66" ht="12.75">
      <c r="AA177" s="1"/>
      <c r="AC177" s="1"/>
      <c r="AE177" s="1"/>
      <c r="AH177" s="1"/>
      <c r="AJ177" s="1"/>
      <c r="AN177" s="1"/>
      <c r="AQ177" s="1"/>
      <c r="AT177" s="1"/>
      <c r="AX177" s="1"/>
      <c r="BA177" s="1"/>
      <c r="BD177" s="1"/>
      <c r="BF177" s="1"/>
      <c r="BH177" s="1"/>
      <c r="BN177" s="1"/>
    </row>
    <row r="178" spans="27:66" ht="12.75">
      <c r="AA178" s="1"/>
      <c r="AC178" s="1"/>
      <c r="AE178" s="1"/>
      <c r="AH178" s="1"/>
      <c r="AJ178" s="1"/>
      <c r="AN178" s="1"/>
      <c r="AQ178" s="1"/>
      <c r="AT178" s="1"/>
      <c r="AX178" s="1"/>
      <c r="BA178" s="1"/>
      <c r="BD178" s="1"/>
      <c r="BF178" s="1"/>
      <c r="BH178" s="1"/>
      <c r="BN178" s="1"/>
    </row>
    <row r="179" spans="27:66" ht="12.75">
      <c r="AA179" s="1"/>
      <c r="AC179" s="1"/>
      <c r="AE179" s="1"/>
      <c r="AH179" s="1"/>
      <c r="AJ179" s="1"/>
      <c r="AN179" s="1"/>
      <c r="AQ179" s="1"/>
      <c r="AT179" s="1"/>
      <c r="AX179" s="1"/>
      <c r="BA179" s="1"/>
      <c r="BD179" s="1"/>
      <c r="BF179" s="1"/>
      <c r="BH179" s="1"/>
      <c r="BN179" s="1"/>
    </row>
    <row r="180" spans="27:66" ht="12.75">
      <c r="AA180" s="1"/>
      <c r="AC180" s="1"/>
      <c r="AE180" s="1"/>
      <c r="AH180" s="1"/>
      <c r="AJ180" s="1"/>
      <c r="AN180" s="1"/>
      <c r="AQ180" s="1"/>
      <c r="AT180" s="1"/>
      <c r="AX180" s="1"/>
      <c r="BA180" s="1"/>
      <c r="BD180" s="1"/>
      <c r="BF180" s="1"/>
      <c r="BH180" s="1"/>
      <c r="BN180" s="1"/>
    </row>
    <row r="181" spans="27:66" ht="12.75">
      <c r="AA181" s="1"/>
      <c r="AC181" s="1"/>
      <c r="AE181" s="1"/>
      <c r="AH181" s="1"/>
      <c r="AJ181" s="1"/>
      <c r="AN181" s="1"/>
      <c r="AQ181" s="1"/>
      <c r="AT181" s="1"/>
      <c r="AX181" s="1"/>
      <c r="BA181" s="1"/>
      <c r="BD181" s="1"/>
      <c r="BF181" s="1"/>
      <c r="BH181" s="1"/>
      <c r="BN181" s="1"/>
    </row>
    <row r="182" spans="27:66" ht="12.75">
      <c r="AA182" s="1"/>
      <c r="AC182" s="1"/>
      <c r="AE182" s="1"/>
      <c r="AH182" s="1"/>
      <c r="AJ182" s="1"/>
      <c r="AN182" s="1"/>
      <c r="AQ182" s="1"/>
      <c r="AT182" s="1"/>
      <c r="AX182" s="1"/>
      <c r="BA182" s="1"/>
      <c r="BD182" s="1"/>
      <c r="BF182" s="1"/>
      <c r="BH182" s="1"/>
      <c r="BN182" s="1"/>
    </row>
    <row r="183" spans="27:66" ht="12.75">
      <c r="AA183" s="1"/>
      <c r="AC183" s="1"/>
      <c r="AE183" s="1"/>
      <c r="AH183" s="1"/>
      <c r="AJ183" s="1"/>
      <c r="AN183" s="1"/>
      <c r="AQ183" s="1"/>
      <c r="AT183" s="1"/>
      <c r="AX183" s="1"/>
      <c r="BA183" s="1"/>
      <c r="BD183" s="1"/>
      <c r="BF183" s="1"/>
      <c r="BH183" s="1"/>
      <c r="BN183" s="1"/>
    </row>
    <row r="184" spans="27:66" ht="12.75">
      <c r="AA184" s="1"/>
      <c r="AC184" s="1"/>
      <c r="AE184" s="1"/>
      <c r="AH184" s="1"/>
      <c r="AJ184" s="1"/>
      <c r="AN184" s="1"/>
      <c r="AQ184" s="1"/>
      <c r="AT184" s="1"/>
      <c r="AX184" s="1"/>
      <c r="BA184" s="1"/>
      <c r="BD184" s="1"/>
      <c r="BF184" s="1"/>
      <c r="BH184" s="1"/>
      <c r="BN184" s="1"/>
    </row>
    <row r="185" spans="27:66" ht="12.75">
      <c r="AA185" s="1"/>
      <c r="AC185" s="1"/>
      <c r="AE185" s="1"/>
      <c r="AH185" s="1"/>
      <c r="AJ185" s="1"/>
      <c r="AN185" s="1"/>
      <c r="AQ185" s="1"/>
      <c r="AT185" s="1"/>
      <c r="AX185" s="1"/>
      <c r="BA185" s="1"/>
      <c r="BD185" s="1"/>
      <c r="BF185" s="1"/>
      <c r="BH185" s="1"/>
      <c r="BN185" s="1"/>
    </row>
    <row r="186" spans="27:66" ht="12.75">
      <c r="AA186" s="1"/>
      <c r="AC186" s="1"/>
      <c r="AE186" s="1"/>
      <c r="AH186" s="1"/>
      <c r="AJ186" s="1"/>
      <c r="AN186" s="1"/>
      <c r="AQ186" s="1"/>
      <c r="AT186" s="1"/>
      <c r="AX186" s="1"/>
      <c r="BA186" s="1"/>
      <c r="BD186" s="1"/>
      <c r="BF186" s="1"/>
      <c r="BH186" s="1"/>
      <c r="BN186" s="1"/>
    </row>
    <row r="187" spans="27:66" ht="12.75">
      <c r="AA187" s="1"/>
      <c r="AC187" s="1"/>
      <c r="AE187" s="1"/>
      <c r="AH187" s="1"/>
      <c r="AJ187" s="1"/>
      <c r="AN187" s="1"/>
      <c r="AQ187" s="1"/>
      <c r="AT187" s="1"/>
      <c r="AX187" s="1"/>
      <c r="BA187" s="1"/>
      <c r="BD187" s="1"/>
      <c r="BF187" s="1"/>
      <c r="BH187" s="1"/>
      <c r="BN187" s="1"/>
    </row>
    <row r="188" spans="27:66" ht="12.75">
      <c r="AA188" s="1"/>
      <c r="AC188" s="1"/>
      <c r="AE188" s="1"/>
      <c r="AH188" s="1"/>
      <c r="AJ188" s="1"/>
      <c r="AN188" s="1"/>
      <c r="AQ188" s="1"/>
      <c r="AT188" s="1"/>
      <c r="AX188" s="1"/>
      <c r="BA188" s="1"/>
      <c r="BD188" s="1"/>
      <c r="BF188" s="1"/>
      <c r="BH188" s="1"/>
      <c r="BN188" s="1"/>
    </row>
    <row r="189" spans="27:66" ht="12.75">
      <c r="AA189" s="1"/>
      <c r="AC189" s="1"/>
      <c r="AE189" s="1"/>
      <c r="AH189" s="1"/>
      <c r="AJ189" s="1"/>
      <c r="AN189" s="1"/>
      <c r="AQ189" s="1"/>
      <c r="AT189" s="1"/>
      <c r="AX189" s="1"/>
      <c r="BA189" s="1"/>
      <c r="BD189" s="1"/>
      <c r="BF189" s="1"/>
      <c r="BH189" s="1"/>
      <c r="BN189" s="1"/>
    </row>
    <row r="190" spans="27:66" ht="12.75">
      <c r="AA190" s="1"/>
      <c r="AC190" s="1"/>
      <c r="AE190" s="1"/>
      <c r="AH190" s="1"/>
      <c r="AJ190" s="1"/>
      <c r="AN190" s="1"/>
      <c r="AQ190" s="1"/>
      <c r="AT190" s="1"/>
      <c r="AX190" s="1"/>
      <c r="BA190" s="1"/>
      <c r="BD190" s="1"/>
      <c r="BF190" s="1"/>
      <c r="BH190" s="1"/>
      <c r="BN190" s="1"/>
    </row>
    <row r="191" spans="27:66" ht="12.75">
      <c r="AA191" s="1"/>
      <c r="AC191" s="1"/>
      <c r="AE191" s="1"/>
      <c r="AH191" s="1"/>
      <c r="AJ191" s="1"/>
      <c r="AN191" s="1"/>
      <c r="AQ191" s="1"/>
      <c r="AT191" s="1"/>
      <c r="AX191" s="1"/>
      <c r="BA191" s="1"/>
      <c r="BD191" s="1"/>
      <c r="BF191" s="1"/>
      <c r="BH191" s="1"/>
      <c r="BN191" s="1"/>
    </row>
    <row r="192" spans="27:66" ht="12.75">
      <c r="AA192" s="1"/>
      <c r="AC192" s="1"/>
      <c r="AE192" s="1"/>
      <c r="AH192" s="1"/>
      <c r="AJ192" s="1"/>
      <c r="AN192" s="1"/>
      <c r="AQ192" s="1"/>
      <c r="AT192" s="1"/>
      <c r="AX192" s="1"/>
      <c r="BA192" s="1"/>
      <c r="BD192" s="1"/>
      <c r="BF192" s="1"/>
      <c r="BH192" s="1"/>
      <c r="BN192" s="1"/>
    </row>
    <row r="193" spans="27:66" ht="12.75">
      <c r="AA193" s="1"/>
      <c r="AC193" s="1"/>
      <c r="AE193" s="1"/>
      <c r="AH193" s="1"/>
      <c r="AJ193" s="1"/>
      <c r="AN193" s="1"/>
      <c r="AQ193" s="1"/>
      <c r="AT193" s="1"/>
      <c r="AX193" s="1"/>
      <c r="BA193" s="1"/>
      <c r="BD193" s="1"/>
      <c r="BF193" s="1"/>
      <c r="BH193" s="1"/>
      <c r="BN193" s="1"/>
    </row>
    <row r="194" spans="27:66" ht="12.75">
      <c r="AA194" s="1"/>
      <c r="AC194" s="1"/>
      <c r="AE194" s="1"/>
      <c r="AH194" s="1"/>
      <c r="AJ194" s="1"/>
      <c r="AN194" s="1"/>
      <c r="AQ194" s="1"/>
      <c r="AT194" s="1"/>
      <c r="AX194" s="1"/>
      <c r="BA194" s="1"/>
      <c r="BD194" s="1"/>
      <c r="BF194" s="1"/>
      <c r="BH194" s="1"/>
      <c r="BN194" s="1"/>
    </row>
    <row r="195" spans="27:66" ht="12.75">
      <c r="AA195" s="1"/>
      <c r="AC195" s="1"/>
      <c r="AE195" s="1"/>
      <c r="AH195" s="1"/>
      <c r="AJ195" s="1"/>
      <c r="AN195" s="1"/>
      <c r="AQ195" s="1"/>
      <c r="AT195" s="1"/>
      <c r="AX195" s="1"/>
      <c r="BA195" s="1"/>
      <c r="BD195" s="1"/>
      <c r="BF195" s="1"/>
      <c r="BH195" s="1"/>
      <c r="BN195" s="1"/>
    </row>
    <row r="196" spans="27:66" ht="12.75">
      <c r="AA196" s="1"/>
      <c r="AC196" s="1"/>
      <c r="AE196" s="1"/>
      <c r="AH196" s="1"/>
      <c r="AJ196" s="1"/>
      <c r="AN196" s="1"/>
      <c r="AQ196" s="1"/>
      <c r="AT196" s="1"/>
      <c r="AX196" s="1"/>
      <c r="BA196" s="1"/>
      <c r="BD196" s="1"/>
      <c r="BF196" s="1"/>
      <c r="BH196" s="1"/>
      <c r="BN196" s="1"/>
    </row>
    <row r="197" spans="27:66" ht="12.75">
      <c r="AA197" s="1"/>
      <c r="AC197" s="1"/>
      <c r="AE197" s="1"/>
      <c r="AH197" s="1"/>
      <c r="AJ197" s="1"/>
      <c r="AN197" s="1"/>
      <c r="AQ197" s="1"/>
      <c r="AT197" s="1"/>
      <c r="AX197" s="1"/>
      <c r="BA197" s="1"/>
      <c r="BD197" s="1"/>
      <c r="BF197" s="1"/>
      <c r="BH197" s="1"/>
      <c r="BN197" s="1"/>
    </row>
    <row r="198" spans="27:66" ht="12.75">
      <c r="AA198" s="1"/>
      <c r="AC198" s="1"/>
      <c r="AE198" s="1"/>
      <c r="AH198" s="1"/>
      <c r="AJ198" s="1"/>
      <c r="AN198" s="1"/>
      <c r="AQ198" s="1"/>
      <c r="AT198" s="1"/>
      <c r="AX198" s="1"/>
      <c r="BA198" s="1"/>
      <c r="BD198" s="1"/>
      <c r="BF198" s="1"/>
      <c r="BH198" s="1"/>
      <c r="BN198" s="1"/>
    </row>
    <row r="199" spans="27:66" ht="12.75">
      <c r="AA199" s="1"/>
      <c r="AC199" s="1"/>
      <c r="AE199" s="1"/>
      <c r="AH199" s="1"/>
      <c r="AJ199" s="1"/>
      <c r="AN199" s="1"/>
      <c r="AQ199" s="1"/>
      <c r="AT199" s="1"/>
      <c r="AX199" s="1"/>
      <c r="BA199" s="1"/>
      <c r="BD199" s="1"/>
      <c r="BF199" s="1"/>
      <c r="BH199" s="1"/>
      <c r="BN199" s="1"/>
    </row>
    <row r="200" spans="27:66" ht="12.75">
      <c r="AA200" s="1"/>
      <c r="AC200" s="1"/>
      <c r="AE200" s="1"/>
      <c r="AH200" s="1"/>
      <c r="AJ200" s="1"/>
      <c r="AN200" s="1"/>
      <c r="AQ200" s="1"/>
      <c r="AT200" s="1"/>
      <c r="AX200" s="1"/>
      <c r="BA200" s="1"/>
      <c r="BD200" s="1"/>
      <c r="BF200" s="1"/>
      <c r="BH200" s="1"/>
      <c r="BN200" s="1"/>
    </row>
    <row r="201" spans="27:66" ht="12.75">
      <c r="AA201" s="1"/>
      <c r="AC201" s="1"/>
      <c r="AE201" s="1"/>
      <c r="AH201" s="1"/>
      <c r="AJ201" s="1"/>
      <c r="AN201" s="1"/>
      <c r="AQ201" s="1"/>
      <c r="AT201" s="1"/>
      <c r="AX201" s="1"/>
      <c r="BA201" s="1"/>
      <c r="BD201" s="1"/>
      <c r="BF201" s="1"/>
      <c r="BH201" s="1"/>
      <c r="BN201" s="1"/>
    </row>
    <row r="202" spans="27:66" ht="12.75">
      <c r="AA202" s="1"/>
      <c r="AC202" s="1"/>
      <c r="AE202" s="1"/>
      <c r="AH202" s="1"/>
      <c r="AJ202" s="1"/>
      <c r="AN202" s="1"/>
      <c r="AQ202" s="1"/>
      <c r="AT202" s="1"/>
      <c r="AX202" s="1"/>
      <c r="BA202" s="1"/>
      <c r="BD202" s="1"/>
      <c r="BF202" s="1"/>
      <c r="BH202" s="1"/>
      <c r="BN202" s="1"/>
    </row>
    <row r="203" spans="27:66" ht="12.75">
      <c r="AA203" s="1"/>
      <c r="AC203" s="1"/>
      <c r="AE203" s="1"/>
      <c r="AH203" s="1"/>
      <c r="AJ203" s="1"/>
      <c r="AN203" s="1"/>
      <c r="AQ203" s="1"/>
      <c r="AT203" s="1"/>
      <c r="AX203" s="1"/>
      <c r="BA203" s="1"/>
      <c r="BD203" s="1"/>
      <c r="BF203" s="1"/>
      <c r="BH203" s="1"/>
      <c r="BN203" s="1"/>
    </row>
    <row r="204" spans="27:66" ht="12.75">
      <c r="AA204" s="1"/>
      <c r="AC204" s="1"/>
      <c r="AE204" s="1"/>
      <c r="AH204" s="1"/>
      <c r="AJ204" s="1"/>
      <c r="AN204" s="1"/>
      <c r="AQ204" s="1"/>
      <c r="AT204" s="1"/>
      <c r="AX204" s="1"/>
      <c r="BA204" s="1"/>
      <c r="BD204" s="1"/>
      <c r="BF204" s="1"/>
      <c r="BH204" s="1"/>
      <c r="BN204" s="1"/>
    </row>
    <row r="205" spans="27:66" ht="12.75">
      <c r="AA205" s="1"/>
      <c r="AC205" s="1"/>
      <c r="AE205" s="1"/>
      <c r="AH205" s="1"/>
      <c r="AJ205" s="1"/>
      <c r="AN205" s="1"/>
      <c r="AQ205" s="1"/>
      <c r="AT205" s="1"/>
      <c r="AX205" s="1"/>
      <c r="BA205" s="1"/>
      <c r="BD205" s="1"/>
      <c r="BF205" s="1"/>
      <c r="BH205" s="1"/>
      <c r="BN205" s="1"/>
    </row>
    <row r="206" spans="27:66" ht="12.75">
      <c r="AA206" s="1"/>
      <c r="AC206" s="1"/>
      <c r="AE206" s="1"/>
      <c r="AH206" s="1"/>
      <c r="AJ206" s="1"/>
      <c r="AN206" s="1"/>
      <c r="AQ206" s="1"/>
      <c r="AT206" s="1"/>
      <c r="AX206" s="1"/>
      <c r="BA206" s="1"/>
      <c r="BD206" s="1"/>
      <c r="BF206" s="1"/>
      <c r="BH206" s="1"/>
      <c r="BN206" s="1"/>
    </row>
    <row r="207" spans="27:66" ht="12.75">
      <c r="AA207" s="1"/>
      <c r="AC207" s="1"/>
      <c r="AE207" s="1"/>
      <c r="AH207" s="1"/>
      <c r="AJ207" s="1"/>
      <c r="AN207" s="1"/>
      <c r="AQ207" s="1"/>
      <c r="AT207" s="1"/>
      <c r="AX207" s="1"/>
      <c r="BA207" s="1"/>
      <c r="BD207" s="1"/>
      <c r="BF207" s="1"/>
      <c r="BH207" s="1"/>
      <c r="BN207" s="1"/>
    </row>
    <row r="208" spans="27:66" ht="12.75">
      <c r="AA208" s="1"/>
      <c r="AC208" s="1"/>
      <c r="AE208" s="1"/>
      <c r="AH208" s="1"/>
      <c r="AJ208" s="1"/>
      <c r="AN208" s="1"/>
      <c r="AQ208" s="1"/>
      <c r="AT208" s="1"/>
      <c r="AX208" s="1"/>
      <c r="BA208" s="1"/>
      <c r="BD208" s="1"/>
      <c r="BF208" s="1"/>
      <c r="BH208" s="1"/>
      <c r="BN208" s="1"/>
    </row>
    <row r="209" spans="27:66" ht="12.75">
      <c r="AA209" s="1"/>
      <c r="AC209" s="1"/>
      <c r="AE209" s="1"/>
      <c r="AH209" s="1"/>
      <c r="AJ209" s="1"/>
      <c r="AN209" s="1"/>
      <c r="AQ209" s="1"/>
      <c r="AT209" s="1"/>
      <c r="AX209" s="1"/>
      <c r="BA209" s="1"/>
      <c r="BD209" s="1"/>
      <c r="BF209" s="1"/>
      <c r="BH209" s="1"/>
      <c r="BN209" s="1"/>
    </row>
    <row r="210" spans="27:66" ht="12.75">
      <c r="AA210" s="1"/>
      <c r="AC210" s="1"/>
      <c r="AE210" s="1"/>
      <c r="AH210" s="1"/>
      <c r="AJ210" s="1"/>
      <c r="AN210" s="1"/>
      <c r="AQ210" s="1"/>
      <c r="AT210" s="1"/>
      <c r="AX210" s="1"/>
      <c r="BA210" s="1"/>
      <c r="BD210" s="1"/>
      <c r="BF210" s="1"/>
      <c r="BH210" s="1"/>
      <c r="BN210" s="1"/>
    </row>
    <row r="211" spans="27:66" ht="12.75">
      <c r="AA211" s="1"/>
      <c r="AC211" s="1"/>
      <c r="AE211" s="1"/>
      <c r="AH211" s="1"/>
      <c r="AJ211" s="1"/>
      <c r="AN211" s="1"/>
      <c r="AQ211" s="1"/>
      <c r="AT211" s="1"/>
      <c r="AX211" s="1"/>
      <c r="BA211" s="1"/>
      <c r="BD211" s="1"/>
      <c r="BF211" s="1"/>
      <c r="BH211" s="1"/>
      <c r="BN211" s="1"/>
    </row>
    <row r="212" spans="27:66" ht="12.75">
      <c r="AA212" s="1"/>
      <c r="AC212" s="1"/>
      <c r="AE212" s="1"/>
      <c r="AH212" s="1"/>
      <c r="AJ212" s="1"/>
      <c r="AN212" s="1"/>
      <c r="AQ212" s="1"/>
      <c r="AT212" s="1"/>
      <c r="AX212" s="1"/>
      <c r="BA212" s="1"/>
      <c r="BD212" s="1"/>
      <c r="BF212" s="1"/>
      <c r="BH212" s="1"/>
      <c r="BN212" s="1"/>
    </row>
    <row r="213" spans="27:66" ht="12.75">
      <c r="AA213" s="1"/>
      <c r="AC213" s="1"/>
      <c r="AE213" s="1"/>
      <c r="AH213" s="1"/>
      <c r="AJ213" s="1"/>
      <c r="AN213" s="1"/>
      <c r="AQ213" s="1"/>
      <c r="AT213" s="1"/>
      <c r="AX213" s="1"/>
      <c r="BA213" s="1"/>
      <c r="BD213" s="1"/>
      <c r="BF213" s="1"/>
      <c r="BH213" s="1"/>
      <c r="BN213" s="1"/>
    </row>
    <row r="214" spans="27:66" ht="12.75">
      <c r="AA214" s="1"/>
      <c r="AC214" s="1"/>
      <c r="AE214" s="1"/>
      <c r="AH214" s="1"/>
      <c r="AJ214" s="1"/>
      <c r="AN214" s="1"/>
      <c r="AQ214" s="1"/>
      <c r="AT214" s="1"/>
      <c r="AX214" s="1"/>
      <c r="BA214" s="1"/>
      <c r="BD214" s="1"/>
      <c r="BF214" s="1"/>
      <c r="BH214" s="1"/>
      <c r="BN214" s="1"/>
    </row>
    <row r="215" spans="27:66" ht="12.75">
      <c r="AA215" s="1"/>
      <c r="AC215" s="1"/>
      <c r="AE215" s="1"/>
      <c r="AH215" s="1"/>
      <c r="AJ215" s="1"/>
      <c r="AN215" s="1"/>
      <c r="AQ215" s="1"/>
      <c r="AT215" s="1"/>
      <c r="AX215" s="1"/>
      <c r="BA215" s="1"/>
      <c r="BD215" s="1"/>
      <c r="BF215" s="1"/>
      <c r="BH215" s="1"/>
      <c r="BN215" s="1"/>
    </row>
    <row r="216" spans="27:66" ht="12.75">
      <c r="AA216" s="1"/>
      <c r="AC216" s="1"/>
      <c r="AE216" s="1"/>
      <c r="AH216" s="1"/>
      <c r="AJ216" s="1"/>
      <c r="AN216" s="1"/>
      <c r="AQ216" s="1"/>
      <c r="AT216" s="1"/>
      <c r="AX216" s="1"/>
      <c r="BA216" s="1"/>
      <c r="BD216" s="1"/>
      <c r="BF216" s="1"/>
      <c r="BH216" s="1"/>
      <c r="BN216" s="1"/>
    </row>
    <row r="217" spans="27:66" ht="12.75">
      <c r="AA217" s="1"/>
      <c r="AC217" s="1"/>
      <c r="AE217" s="1"/>
      <c r="AH217" s="1"/>
      <c r="AJ217" s="1"/>
      <c r="AN217" s="1"/>
      <c r="AQ217" s="1"/>
      <c r="AT217" s="1"/>
      <c r="AX217" s="1"/>
      <c r="BA217" s="1"/>
      <c r="BD217" s="1"/>
      <c r="BF217" s="1"/>
      <c r="BH217" s="1"/>
      <c r="BN217" s="1"/>
    </row>
    <row r="218" spans="27:66" ht="12.75">
      <c r="AA218" s="1"/>
      <c r="AC218" s="1"/>
      <c r="AE218" s="1"/>
      <c r="AH218" s="1"/>
      <c r="AJ218" s="1"/>
      <c r="AN218" s="1"/>
      <c r="AQ218" s="1"/>
      <c r="AT218" s="1"/>
      <c r="AX218" s="1"/>
      <c r="BA218" s="1"/>
      <c r="BD218" s="1"/>
      <c r="BF218" s="1"/>
      <c r="BH218" s="1"/>
      <c r="BN218" s="1"/>
    </row>
    <row r="219" spans="27:66" ht="12.75">
      <c r="AA219" s="1"/>
      <c r="AC219" s="1"/>
      <c r="AE219" s="1"/>
      <c r="AH219" s="1"/>
      <c r="AJ219" s="1"/>
      <c r="AN219" s="1"/>
      <c r="AQ219" s="1"/>
      <c r="AT219" s="1"/>
      <c r="AX219" s="1"/>
      <c r="BA219" s="1"/>
      <c r="BD219" s="1"/>
      <c r="BF219" s="1"/>
      <c r="BH219" s="1"/>
      <c r="BN219" s="1"/>
    </row>
    <row r="220" spans="27:66" ht="12.75">
      <c r="AA220" s="1"/>
      <c r="AC220" s="1"/>
      <c r="AE220" s="1"/>
      <c r="AH220" s="1"/>
      <c r="AJ220" s="1"/>
      <c r="AN220" s="1"/>
      <c r="AQ220" s="1"/>
      <c r="AT220" s="1"/>
      <c r="AX220" s="1"/>
      <c r="BA220" s="1"/>
      <c r="BD220" s="1"/>
      <c r="BF220" s="1"/>
      <c r="BH220" s="1"/>
      <c r="BN220" s="1"/>
    </row>
    <row r="221" spans="27:66" ht="12.75">
      <c r="AA221" s="1"/>
      <c r="AC221" s="1"/>
      <c r="AE221" s="1"/>
      <c r="AH221" s="1"/>
      <c r="AJ221" s="1"/>
      <c r="AN221" s="1"/>
      <c r="AQ221" s="1"/>
      <c r="AT221" s="1"/>
      <c r="AX221" s="1"/>
      <c r="BA221" s="1"/>
      <c r="BD221" s="1"/>
      <c r="BF221" s="1"/>
      <c r="BH221" s="1"/>
      <c r="BN221" s="1"/>
    </row>
    <row r="222" spans="27:66" ht="12.75">
      <c r="AA222" s="1"/>
      <c r="AC222" s="1"/>
      <c r="AE222" s="1"/>
      <c r="AH222" s="1"/>
      <c r="AJ222" s="1"/>
      <c r="AN222" s="1"/>
      <c r="AQ222" s="1"/>
      <c r="AT222" s="1"/>
      <c r="AX222" s="1"/>
      <c r="BA222" s="1"/>
      <c r="BD222" s="1"/>
      <c r="BF222" s="1"/>
      <c r="BH222" s="1"/>
      <c r="BN222" s="1"/>
    </row>
    <row r="223" spans="27:66" ht="12.75">
      <c r="AA223" s="1"/>
      <c r="AC223" s="1"/>
      <c r="AE223" s="1"/>
      <c r="AH223" s="1"/>
      <c r="AJ223" s="1"/>
      <c r="AN223" s="1"/>
      <c r="AQ223" s="1"/>
      <c r="AT223" s="1"/>
      <c r="AX223" s="1"/>
      <c r="BA223" s="1"/>
      <c r="BD223" s="1"/>
      <c r="BF223" s="1"/>
      <c r="BH223" s="1"/>
      <c r="BN223" s="1"/>
    </row>
    <row r="224" spans="27:66" ht="12.75">
      <c r="AA224" s="1"/>
      <c r="AC224" s="1"/>
      <c r="AE224" s="1"/>
      <c r="AH224" s="1"/>
      <c r="AJ224" s="1"/>
      <c r="AN224" s="1"/>
      <c r="AQ224" s="1"/>
      <c r="AT224" s="1"/>
      <c r="AX224" s="1"/>
      <c r="BA224" s="1"/>
      <c r="BD224" s="1"/>
      <c r="BF224" s="1"/>
      <c r="BH224" s="1"/>
      <c r="BN224" s="1"/>
    </row>
    <row r="225" spans="27:66" ht="12.75">
      <c r="AA225" s="1"/>
      <c r="AC225" s="1"/>
      <c r="AE225" s="1"/>
      <c r="AH225" s="1"/>
      <c r="AJ225" s="1"/>
      <c r="AN225" s="1"/>
      <c r="AQ225" s="1"/>
      <c r="AT225" s="1"/>
      <c r="AX225" s="1"/>
      <c r="BA225" s="1"/>
      <c r="BD225" s="1"/>
      <c r="BF225" s="1"/>
      <c r="BH225" s="1"/>
      <c r="BN225" s="1"/>
    </row>
    <row r="226" spans="27:66" ht="12.75">
      <c r="AA226" s="1"/>
      <c r="AC226" s="1"/>
      <c r="AE226" s="1"/>
      <c r="AH226" s="1"/>
      <c r="AJ226" s="1"/>
      <c r="AN226" s="1"/>
      <c r="AQ226" s="1"/>
      <c r="AT226" s="1"/>
      <c r="AX226" s="1"/>
      <c r="BA226" s="1"/>
      <c r="BD226" s="1"/>
      <c r="BF226" s="1"/>
      <c r="BH226" s="1"/>
      <c r="BN226" s="1"/>
    </row>
    <row r="227" spans="27:66" ht="12.75">
      <c r="AA227" s="1"/>
      <c r="AC227" s="1"/>
      <c r="AE227" s="1"/>
      <c r="AH227" s="1"/>
      <c r="AJ227" s="1"/>
      <c r="AN227" s="1"/>
      <c r="AQ227" s="1"/>
      <c r="AT227" s="1"/>
      <c r="AX227" s="1"/>
      <c r="BA227" s="1"/>
      <c r="BD227" s="1"/>
      <c r="BF227" s="1"/>
      <c r="BH227" s="1"/>
      <c r="BN227" s="1"/>
    </row>
    <row r="228" spans="27:66" ht="12.75">
      <c r="AA228" s="1"/>
      <c r="AC228" s="1"/>
      <c r="AE228" s="1"/>
      <c r="AH228" s="1"/>
      <c r="AJ228" s="1"/>
      <c r="AN228" s="1"/>
      <c r="AQ228" s="1"/>
      <c r="AT228" s="1"/>
      <c r="AX228" s="1"/>
      <c r="BA228" s="1"/>
      <c r="BD228" s="1"/>
      <c r="BF228" s="1"/>
      <c r="BH228" s="1"/>
      <c r="BN228" s="1"/>
    </row>
    <row r="229" spans="27:66" ht="12.75">
      <c r="AA229" s="1"/>
      <c r="AC229" s="1"/>
      <c r="AE229" s="1"/>
      <c r="AH229" s="1"/>
      <c r="AJ229" s="1"/>
      <c r="AN229" s="1"/>
      <c r="AQ229" s="1"/>
      <c r="AT229" s="1"/>
      <c r="AX229" s="1"/>
      <c r="BA229" s="1"/>
      <c r="BD229" s="1"/>
      <c r="BF229" s="1"/>
      <c r="BH229" s="1"/>
      <c r="BN229" s="1"/>
    </row>
    <row r="230" spans="27:66" ht="12.75">
      <c r="AA230" s="1"/>
      <c r="AC230" s="1"/>
      <c r="AE230" s="1"/>
      <c r="AH230" s="1"/>
      <c r="AJ230" s="1"/>
      <c r="AN230" s="1"/>
      <c r="AQ230" s="1"/>
      <c r="AT230" s="1"/>
      <c r="AX230" s="1"/>
      <c r="BA230" s="1"/>
      <c r="BD230" s="1"/>
      <c r="BF230" s="1"/>
      <c r="BH230" s="1"/>
      <c r="BN230" s="1"/>
    </row>
    <row r="231" spans="27:66" ht="12.75">
      <c r="AA231" s="1"/>
      <c r="AC231" s="1"/>
      <c r="AE231" s="1"/>
      <c r="AH231" s="1"/>
      <c r="AJ231" s="1"/>
      <c r="AN231" s="1"/>
      <c r="AQ231" s="1"/>
      <c r="AT231" s="1"/>
      <c r="AX231" s="1"/>
      <c r="BA231" s="1"/>
      <c r="BD231" s="1"/>
      <c r="BF231" s="1"/>
      <c r="BH231" s="1"/>
      <c r="BN231" s="1"/>
    </row>
    <row r="232" spans="27:66" ht="12.75">
      <c r="AA232" s="1"/>
      <c r="AC232" s="1"/>
      <c r="AE232" s="1"/>
      <c r="AH232" s="1"/>
      <c r="AJ232" s="1"/>
      <c r="AN232" s="1"/>
      <c r="AQ232" s="1"/>
      <c r="AT232" s="1"/>
      <c r="AX232" s="1"/>
      <c r="BA232" s="1"/>
      <c r="BD232" s="1"/>
      <c r="BF232" s="1"/>
      <c r="BH232" s="1"/>
      <c r="BN232" s="1"/>
    </row>
    <row r="233" spans="27:66" ht="12.75">
      <c r="AA233" s="1"/>
      <c r="AC233" s="1"/>
      <c r="AE233" s="1"/>
      <c r="AH233" s="1"/>
      <c r="AJ233" s="1"/>
      <c r="AN233" s="1"/>
      <c r="AQ233" s="1"/>
      <c r="AT233" s="1"/>
      <c r="AX233" s="1"/>
      <c r="BA233" s="1"/>
      <c r="BD233" s="1"/>
      <c r="BF233" s="1"/>
      <c r="BH233" s="1"/>
      <c r="BN233" s="1"/>
    </row>
    <row r="234" spans="27:66" ht="12.75">
      <c r="AA234" s="1"/>
      <c r="AC234" s="1"/>
      <c r="AE234" s="1"/>
      <c r="AH234" s="1"/>
      <c r="AJ234" s="1"/>
      <c r="AN234" s="1"/>
      <c r="AQ234" s="1"/>
      <c r="AT234" s="1"/>
      <c r="AX234" s="1"/>
      <c r="BA234" s="1"/>
      <c r="BD234" s="1"/>
      <c r="BF234" s="1"/>
      <c r="BH234" s="1"/>
      <c r="BN234" s="1"/>
    </row>
    <row r="235" spans="27:66" ht="12.75">
      <c r="AA235" s="1"/>
      <c r="AC235" s="1"/>
      <c r="AE235" s="1"/>
      <c r="AH235" s="1"/>
      <c r="AJ235" s="1"/>
      <c r="AN235" s="1"/>
      <c r="AQ235" s="1"/>
      <c r="AT235" s="1"/>
      <c r="AX235" s="1"/>
      <c r="BA235" s="1"/>
      <c r="BD235" s="1"/>
      <c r="BF235" s="1"/>
      <c r="BH235" s="1"/>
      <c r="BN235" s="1"/>
    </row>
    <row r="236" spans="27:66" ht="12.75">
      <c r="AA236" s="1"/>
      <c r="AC236" s="1"/>
      <c r="AE236" s="1"/>
      <c r="AH236" s="1"/>
      <c r="AJ236" s="1"/>
      <c r="AN236" s="1"/>
      <c r="AQ236" s="1"/>
      <c r="AT236" s="1"/>
      <c r="AX236" s="1"/>
      <c r="BA236" s="1"/>
      <c r="BD236" s="1"/>
      <c r="BF236" s="1"/>
      <c r="BH236" s="1"/>
      <c r="BN236" s="1"/>
    </row>
    <row r="237" spans="27:66" ht="12.75">
      <c r="AA237" s="1"/>
      <c r="AC237" s="1"/>
      <c r="AE237" s="1"/>
      <c r="AH237" s="1"/>
      <c r="AJ237" s="1"/>
      <c r="AN237" s="1"/>
      <c r="AQ237" s="1"/>
      <c r="AT237" s="1"/>
      <c r="AX237" s="1"/>
      <c r="BA237" s="1"/>
      <c r="BD237" s="1"/>
      <c r="BF237" s="1"/>
      <c r="BH237" s="1"/>
      <c r="BN237" s="1"/>
    </row>
    <row r="238" spans="27:66" ht="12.75">
      <c r="AA238" s="1"/>
      <c r="AC238" s="1"/>
      <c r="AE238" s="1"/>
      <c r="AH238" s="1"/>
      <c r="AJ238" s="1"/>
      <c r="AN238" s="1"/>
      <c r="AQ238" s="1"/>
      <c r="AT238" s="1"/>
      <c r="AX238" s="1"/>
      <c r="BA238" s="1"/>
      <c r="BD238" s="1"/>
      <c r="BF238" s="1"/>
      <c r="BH238" s="1"/>
      <c r="BN238" s="1"/>
    </row>
    <row r="239" spans="27:66" ht="12.75">
      <c r="AA239" s="1"/>
      <c r="AC239" s="1"/>
      <c r="AE239" s="1"/>
      <c r="AH239" s="1"/>
      <c r="AJ239" s="1"/>
      <c r="AN239" s="1"/>
      <c r="AQ239" s="1"/>
      <c r="AT239" s="1"/>
      <c r="AX239" s="1"/>
      <c r="BA239" s="1"/>
      <c r="BD239" s="1"/>
      <c r="BF239" s="1"/>
      <c r="BH239" s="1"/>
      <c r="BN239" s="1"/>
    </row>
    <row r="240" spans="27:66" ht="12.75">
      <c r="AA240" s="1"/>
      <c r="AC240" s="1"/>
      <c r="AE240" s="1"/>
      <c r="AH240" s="1"/>
      <c r="AJ240" s="1"/>
      <c r="AN240" s="1"/>
      <c r="AQ240" s="1"/>
      <c r="AT240" s="1"/>
      <c r="AX240" s="1"/>
      <c r="BA240" s="1"/>
      <c r="BD240" s="1"/>
      <c r="BF240" s="1"/>
      <c r="BH240" s="1"/>
      <c r="BN240" s="1"/>
    </row>
    <row r="241" spans="27:66" ht="12.75">
      <c r="AA241" s="1"/>
      <c r="AC241" s="1"/>
      <c r="AE241" s="1"/>
      <c r="AH241" s="1"/>
      <c r="AJ241" s="1"/>
      <c r="AN241" s="1"/>
      <c r="AQ241" s="1"/>
      <c r="AT241" s="1"/>
      <c r="AX241" s="1"/>
      <c r="BA241" s="1"/>
      <c r="BD241" s="1"/>
      <c r="BF241" s="1"/>
      <c r="BH241" s="1"/>
      <c r="BN241" s="1"/>
    </row>
    <row r="242" spans="27:66" ht="12.75">
      <c r="AA242" s="1"/>
      <c r="AC242" s="1"/>
      <c r="AE242" s="1"/>
      <c r="AH242" s="1"/>
      <c r="AJ242" s="1"/>
      <c r="AN242" s="1"/>
      <c r="AQ242" s="1"/>
      <c r="AT242" s="1"/>
      <c r="AX242" s="1"/>
      <c r="BA242" s="1"/>
      <c r="BD242" s="1"/>
      <c r="BF242" s="1"/>
      <c r="BH242" s="1"/>
      <c r="BN242" s="1"/>
    </row>
    <row r="243" spans="27:66" ht="12.75">
      <c r="AA243" s="1"/>
      <c r="AC243" s="1"/>
      <c r="AE243" s="1"/>
      <c r="AH243" s="1"/>
      <c r="AJ243" s="1"/>
      <c r="AN243" s="1"/>
      <c r="AQ243" s="1"/>
      <c r="AT243" s="1"/>
      <c r="AX243" s="1"/>
      <c r="BA243" s="1"/>
      <c r="BD243" s="1"/>
      <c r="BF243" s="1"/>
      <c r="BH243" s="1"/>
      <c r="BN243" s="1"/>
    </row>
    <row r="244" spans="27:66" ht="12.75">
      <c r="AA244" s="1"/>
      <c r="AC244" s="1"/>
      <c r="AE244" s="1"/>
      <c r="AH244" s="1"/>
      <c r="AJ244" s="1"/>
      <c r="AN244" s="1"/>
      <c r="AQ244" s="1"/>
      <c r="AT244" s="1"/>
      <c r="AX244" s="1"/>
      <c r="BA244" s="1"/>
      <c r="BD244" s="1"/>
      <c r="BF244" s="1"/>
      <c r="BH244" s="1"/>
      <c r="BN244" s="1"/>
    </row>
    <row r="245" spans="27:66" ht="12.75">
      <c r="AA245" s="1"/>
      <c r="AC245" s="1"/>
      <c r="AE245" s="1"/>
      <c r="AH245" s="1"/>
      <c r="AJ245" s="1"/>
      <c r="AN245" s="1"/>
      <c r="AQ245" s="1"/>
      <c r="AT245" s="1"/>
      <c r="AX245" s="1"/>
      <c r="BA245" s="1"/>
      <c r="BD245" s="1"/>
      <c r="BF245" s="1"/>
      <c r="BH245" s="1"/>
      <c r="BN245" s="1"/>
    </row>
    <row r="246" spans="27:66" ht="12.75">
      <c r="AA246" s="1"/>
      <c r="AC246" s="1"/>
      <c r="AE246" s="1"/>
      <c r="AH246" s="1"/>
      <c r="AJ246" s="1"/>
      <c r="AN246" s="1"/>
      <c r="AQ246" s="1"/>
      <c r="AT246" s="1"/>
      <c r="AX246" s="1"/>
      <c r="BA246" s="1"/>
      <c r="BD246" s="1"/>
      <c r="BF246" s="1"/>
      <c r="BH246" s="1"/>
      <c r="BN246" s="1"/>
    </row>
    <row r="247" spans="27:66" ht="12.75">
      <c r="AA247" s="1"/>
      <c r="AC247" s="1"/>
      <c r="AE247" s="1"/>
      <c r="AH247" s="1"/>
      <c r="AJ247" s="1"/>
      <c r="AN247" s="1"/>
      <c r="AQ247" s="1"/>
      <c r="AT247" s="1"/>
      <c r="AX247" s="1"/>
      <c r="BA247" s="1"/>
      <c r="BD247" s="1"/>
      <c r="BF247" s="1"/>
      <c r="BH247" s="1"/>
      <c r="BN247" s="1"/>
    </row>
    <row r="248" spans="27:66" ht="12.75">
      <c r="AA248" s="1"/>
      <c r="AC248" s="1"/>
      <c r="AE248" s="1"/>
      <c r="AH248" s="1"/>
      <c r="AJ248" s="1"/>
      <c r="AN248" s="1"/>
      <c r="AQ248" s="1"/>
      <c r="AT248" s="1"/>
      <c r="AX248" s="1"/>
      <c r="BA248" s="1"/>
      <c r="BD248" s="1"/>
      <c r="BF248" s="1"/>
      <c r="BH248" s="1"/>
      <c r="BN248" s="1"/>
    </row>
    <row r="249" spans="27:66" ht="12.75">
      <c r="AA249" s="1"/>
      <c r="AC249" s="1"/>
      <c r="AE249" s="1"/>
      <c r="AH249" s="1"/>
      <c r="AJ249" s="1"/>
      <c r="AN249" s="1"/>
      <c r="AQ249" s="1"/>
      <c r="AT249" s="1"/>
      <c r="AX249" s="1"/>
      <c r="BA249" s="1"/>
      <c r="BD249" s="1"/>
      <c r="BF249" s="1"/>
      <c r="BH249" s="1"/>
      <c r="BN249" s="1"/>
    </row>
    <row r="250" spans="27:66" ht="12.75">
      <c r="AA250" s="1"/>
      <c r="AC250" s="1"/>
      <c r="AE250" s="1"/>
      <c r="AH250" s="1"/>
      <c r="AJ250" s="1"/>
      <c r="AN250" s="1"/>
      <c r="AQ250" s="1"/>
      <c r="AT250" s="1"/>
      <c r="AX250" s="1"/>
      <c r="BA250" s="1"/>
      <c r="BD250" s="1"/>
      <c r="BF250" s="1"/>
      <c r="BH250" s="1"/>
      <c r="BN250" s="1"/>
    </row>
    <row r="251" spans="27:66" ht="12.75">
      <c r="AA251" s="1"/>
      <c r="AC251" s="1"/>
      <c r="AE251" s="1"/>
      <c r="AH251" s="1"/>
      <c r="AJ251" s="1"/>
      <c r="AN251" s="1"/>
      <c r="AQ251" s="1"/>
      <c r="AT251" s="1"/>
      <c r="AX251" s="1"/>
      <c r="BA251" s="1"/>
      <c r="BD251" s="1"/>
      <c r="BF251" s="1"/>
      <c r="BH251" s="1"/>
      <c r="BN251" s="1"/>
    </row>
    <row r="252" spans="27:66" ht="12.75">
      <c r="AA252" s="1"/>
      <c r="AC252" s="1"/>
      <c r="AE252" s="1"/>
      <c r="AH252" s="1"/>
      <c r="AJ252" s="1"/>
      <c r="AN252" s="1"/>
      <c r="AQ252" s="1"/>
      <c r="AT252" s="1"/>
      <c r="AX252" s="1"/>
      <c r="BA252" s="1"/>
      <c r="BD252" s="1"/>
      <c r="BF252" s="1"/>
      <c r="BH252" s="1"/>
      <c r="BN252" s="1"/>
    </row>
    <row r="253" spans="27:66" ht="12.75">
      <c r="AA253" s="1"/>
      <c r="AC253" s="1"/>
      <c r="AE253" s="1"/>
      <c r="AH253" s="1"/>
      <c r="AJ253" s="1"/>
      <c r="AN253" s="1"/>
      <c r="AQ253" s="1"/>
      <c r="AT253" s="1"/>
      <c r="AX253" s="1"/>
      <c r="BA253" s="1"/>
      <c r="BD253" s="1"/>
      <c r="BF253" s="1"/>
      <c r="BH253" s="1"/>
      <c r="BN253" s="1"/>
    </row>
    <row r="254" spans="27:66" ht="12.75">
      <c r="AA254" s="1"/>
      <c r="AC254" s="1"/>
      <c r="AE254" s="1"/>
      <c r="AH254" s="1"/>
      <c r="AJ254" s="1"/>
      <c r="AN254" s="1"/>
      <c r="AQ254" s="1"/>
      <c r="AT254" s="1"/>
      <c r="AX254" s="1"/>
      <c r="BA254" s="1"/>
      <c r="BD254" s="1"/>
      <c r="BF254" s="1"/>
      <c r="BH254" s="1"/>
      <c r="BN254" s="1"/>
    </row>
    <row r="255" spans="27:66" ht="12.75">
      <c r="AA255" s="1"/>
      <c r="AC255" s="1"/>
      <c r="AE255" s="1"/>
      <c r="AH255" s="1"/>
      <c r="AJ255" s="1"/>
      <c r="AN255" s="1"/>
      <c r="AQ255" s="1"/>
      <c r="AT255" s="1"/>
      <c r="AX255" s="1"/>
      <c r="BA255" s="1"/>
      <c r="BD255" s="1"/>
      <c r="BF255" s="1"/>
      <c r="BH255" s="1"/>
      <c r="BN255" s="1"/>
    </row>
    <row r="256" spans="27:66" ht="12.75">
      <c r="AA256" s="1"/>
      <c r="AC256" s="1"/>
      <c r="AE256" s="1"/>
      <c r="AH256" s="1"/>
      <c r="AJ256" s="1"/>
      <c r="AN256" s="1"/>
      <c r="AQ256" s="1"/>
      <c r="AT256" s="1"/>
      <c r="AX256" s="1"/>
      <c r="BA256" s="1"/>
      <c r="BD256" s="1"/>
      <c r="BF256" s="1"/>
      <c r="BH256" s="1"/>
      <c r="BN256" s="1"/>
    </row>
    <row r="257" spans="27:66" ht="12.75">
      <c r="AA257" s="1"/>
      <c r="AC257" s="1"/>
      <c r="AE257" s="1"/>
      <c r="AH257" s="1"/>
      <c r="AJ257" s="1"/>
      <c r="AN257" s="1"/>
      <c r="AQ257" s="1"/>
      <c r="AT257" s="1"/>
      <c r="AX257" s="1"/>
      <c r="BA257" s="1"/>
      <c r="BD257" s="1"/>
      <c r="BF257" s="1"/>
      <c r="BH257" s="1"/>
      <c r="BN257" s="1"/>
    </row>
    <row r="258" spans="27:66" ht="12.75">
      <c r="AA258" s="1"/>
      <c r="AC258" s="1"/>
      <c r="AE258" s="1"/>
      <c r="AH258" s="1"/>
      <c r="AJ258" s="1"/>
      <c r="AN258" s="1"/>
      <c r="AQ258" s="1"/>
      <c r="AT258" s="1"/>
      <c r="AX258" s="1"/>
      <c r="BA258" s="1"/>
      <c r="BD258" s="1"/>
      <c r="BF258" s="1"/>
      <c r="BH258" s="1"/>
      <c r="BN258" s="1"/>
    </row>
    <row r="259" spans="27:66" ht="12.75">
      <c r="AA259" s="1"/>
      <c r="AC259" s="1"/>
      <c r="AE259" s="1"/>
      <c r="AH259" s="1"/>
      <c r="AJ259" s="1"/>
      <c r="AN259" s="1"/>
      <c r="AQ259" s="1"/>
      <c r="AT259" s="1"/>
      <c r="AX259" s="1"/>
      <c r="BA259" s="1"/>
      <c r="BD259" s="1"/>
      <c r="BF259" s="1"/>
      <c r="BH259" s="1"/>
      <c r="BN259" s="1"/>
    </row>
    <row r="260" spans="27:66" ht="12.75">
      <c r="AA260" s="1"/>
      <c r="AC260" s="1"/>
      <c r="AE260" s="1"/>
      <c r="AH260" s="1"/>
      <c r="AJ260" s="1"/>
      <c r="AN260" s="1"/>
      <c r="AQ260" s="1"/>
      <c r="AT260" s="1"/>
      <c r="AX260" s="1"/>
      <c r="BA260" s="1"/>
      <c r="BD260" s="1"/>
      <c r="BF260" s="1"/>
      <c r="BH260" s="1"/>
      <c r="BN260" s="1"/>
    </row>
    <row r="261" spans="27:66" ht="12.75">
      <c r="AA261" s="1"/>
      <c r="AC261" s="1"/>
      <c r="AE261" s="1"/>
      <c r="AH261" s="1"/>
      <c r="AJ261" s="1"/>
      <c r="AN261" s="1"/>
      <c r="AQ261" s="1"/>
      <c r="AT261" s="1"/>
      <c r="AX261" s="1"/>
      <c r="BA261" s="1"/>
      <c r="BD261" s="1"/>
      <c r="BF261" s="1"/>
      <c r="BH261" s="1"/>
      <c r="BN261" s="1"/>
    </row>
    <row r="262" spans="27:66" ht="12.75">
      <c r="AA262" s="1"/>
      <c r="AC262" s="1"/>
      <c r="AE262" s="1"/>
      <c r="AH262" s="1"/>
      <c r="AJ262" s="1"/>
      <c r="AN262" s="1"/>
      <c r="AQ262" s="1"/>
      <c r="AT262" s="1"/>
      <c r="AX262" s="1"/>
      <c r="BA262" s="1"/>
      <c r="BD262" s="1"/>
      <c r="BF262" s="1"/>
      <c r="BH262" s="1"/>
      <c r="BN262" s="1"/>
    </row>
    <row r="263" spans="27:66" ht="12.75">
      <c r="AA263" s="1"/>
      <c r="AC263" s="1"/>
      <c r="AE263" s="1"/>
      <c r="AH263" s="1"/>
      <c r="AJ263" s="1"/>
      <c r="AN263" s="1"/>
      <c r="AQ263" s="1"/>
      <c r="AT263" s="1"/>
      <c r="AX263" s="1"/>
      <c r="BA263" s="1"/>
      <c r="BD263" s="1"/>
      <c r="BF263" s="1"/>
      <c r="BH263" s="1"/>
      <c r="BN263" s="1"/>
    </row>
    <row r="264" spans="27:66" ht="12.75">
      <c r="AA264" s="1"/>
      <c r="AC264" s="1"/>
      <c r="AE264" s="1"/>
      <c r="AH264" s="1"/>
      <c r="AJ264" s="1"/>
      <c r="AN264" s="1"/>
      <c r="AQ264" s="1"/>
      <c r="AT264" s="1"/>
      <c r="AX264" s="1"/>
      <c r="BA264" s="1"/>
      <c r="BD264" s="1"/>
      <c r="BF264" s="1"/>
      <c r="BH264" s="1"/>
      <c r="BN264" s="1"/>
    </row>
    <row r="265" spans="27:66" ht="12.75">
      <c r="AA265" s="1"/>
      <c r="AC265" s="1"/>
      <c r="AE265" s="1"/>
      <c r="AH265" s="1"/>
      <c r="AJ265" s="1"/>
      <c r="AN265" s="1"/>
      <c r="AQ265" s="1"/>
      <c r="AT265" s="1"/>
      <c r="AX265" s="1"/>
      <c r="BA265" s="1"/>
      <c r="BD265" s="1"/>
      <c r="BF265" s="1"/>
      <c r="BH265" s="1"/>
      <c r="BN265" s="1"/>
    </row>
    <row r="266" spans="27:66" ht="12.75">
      <c r="AA266" s="1"/>
      <c r="AC266" s="1"/>
      <c r="AE266" s="1"/>
      <c r="AH266" s="1"/>
      <c r="AJ266" s="1"/>
      <c r="AN266" s="1"/>
      <c r="AQ266" s="1"/>
      <c r="AT266" s="1"/>
      <c r="AX266" s="1"/>
      <c r="BA266" s="1"/>
      <c r="BD266" s="1"/>
      <c r="BF266" s="1"/>
      <c r="BH266" s="1"/>
      <c r="BN266" s="1"/>
    </row>
    <row r="267" spans="27:66" ht="12.75">
      <c r="AA267" s="1"/>
      <c r="AC267" s="1"/>
      <c r="AE267" s="1"/>
      <c r="AH267" s="1"/>
      <c r="AJ267" s="1"/>
      <c r="AN267" s="1"/>
      <c r="AQ267" s="1"/>
      <c r="AT267" s="1"/>
      <c r="AX267" s="1"/>
      <c r="BA267" s="1"/>
      <c r="BD267" s="1"/>
      <c r="BF267" s="1"/>
      <c r="BH267" s="1"/>
      <c r="BN267" s="1"/>
    </row>
    <row r="268" spans="27:66" ht="12.75">
      <c r="AA268" s="1"/>
      <c r="AC268" s="1"/>
      <c r="AE268" s="1"/>
      <c r="AH268" s="1"/>
      <c r="AJ268" s="1"/>
      <c r="AN268" s="1"/>
      <c r="AQ268" s="1"/>
      <c r="AT268" s="1"/>
      <c r="AX268" s="1"/>
      <c r="BA268" s="1"/>
      <c r="BD268" s="1"/>
      <c r="BF268" s="1"/>
      <c r="BH268" s="1"/>
      <c r="BN268" s="1"/>
    </row>
    <row r="269" spans="27:66" ht="12.75">
      <c r="AA269" s="1"/>
      <c r="AC269" s="1"/>
      <c r="AE269" s="1"/>
      <c r="AH269" s="1"/>
      <c r="AJ269" s="1"/>
      <c r="AN269" s="1"/>
      <c r="AQ269" s="1"/>
      <c r="AT269" s="1"/>
      <c r="AX269" s="1"/>
      <c r="BA269" s="1"/>
      <c r="BD269" s="1"/>
      <c r="BF269" s="1"/>
      <c r="BH269" s="1"/>
      <c r="BN269" s="1"/>
    </row>
    <row r="270" spans="27:66" ht="12.75">
      <c r="AA270" s="1"/>
      <c r="AC270" s="1"/>
      <c r="AE270" s="1"/>
      <c r="AH270" s="1"/>
      <c r="AJ270" s="1"/>
      <c r="AN270" s="1"/>
      <c r="AQ270" s="1"/>
      <c r="AT270" s="1"/>
      <c r="AX270" s="1"/>
      <c r="BA270" s="1"/>
      <c r="BD270" s="1"/>
      <c r="BF270" s="1"/>
      <c r="BH270" s="1"/>
      <c r="BN270" s="1"/>
    </row>
    <row r="271" spans="27:66" ht="12.75">
      <c r="AA271" s="1"/>
      <c r="AC271" s="1"/>
      <c r="AE271" s="1"/>
      <c r="AH271" s="1"/>
      <c r="AJ271" s="1"/>
      <c r="AN271" s="1"/>
      <c r="AQ271" s="1"/>
      <c r="AT271" s="1"/>
      <c r="AX271" s="1"/>
      <c r="BA271" s="1"/>
      <c r="BD271" s="1"/>
      <c r="BF271" s="1"/>
      <c r="BH271" s="1"/>
      <c r="BN271" s="1"/>
    </row>
    <row r="272" spans="27:66" ht="12.75">
      <c r="AA272" s="1"/>
      <c r="AC272" s="1"/>
      <c r="AE272" s="1"/>
      <c r="AH272" s="1"/>
      <c r="AJ272" s="1"/>
      <c r="AN272" s="1"/>
      <c r="AQ272" s="1"/>
      <c r="AT272" s="1"/>
      <c r="AX272" s="1"/>
      <c r="BA272" s="1"/>
      <c r="BD272" s="1"/>
      <c r="BF272" s="1"/>
      <c r="BH272" s="1"/>
      <c r="BN272" s="1"/>
    </row>
    <row r="273" spans="27:66" ht="12.75">
      <c r="AA273" s="1"/>
      <c r="AC273" s="1"/>
      <c r="AE273" s="1"/>
      <c r="AH273" s="1"/>
      <c r="AJ273" s="1"/>
      <c r="AN273" s="1"/>
      <c r="AQ273" s="1"/>
      <c r="AT273" s="1"/>
      <c r="AX273" s="1"/>
      <c r="BA273" s="1"/>
      <c r="BD273" s="1"/>
      <c r="BF273" s="1"/>
      <c r="BH273" s="1"/>
      <c r="BN273" s="1"/>
    </row>
    <row r="274" spans="27:66" ht="12.75">
      <c r="AA274" s="1"/>
      <c r="AC274" s="1"/>
      <c r="AE274" s="1"/>
      <c r="AH274" s="1"/>
      <c r="AJ274" s="1"/>
      <c r="AN274" s="1"/>
      <c r="AQ274" s="1"/>
      <c r="AT274" s="1"/>
      <c r="AX274" s="1"/>
      <c r="BA274" s="1"/>
      <c r="BD274" s="1"/>
      <c r="BF274" s="1"/>
      <c r="BH274" s="1"/>
      <c r="BN274" s="1"/>
    </row>
    <row r="275" spans="27:66" ht="12.75">
      <c r="AA275" s="1"/>
      <c r="AC275" s="1"/>
      <c r="AE275" s="1"/>
      <c r="AH275" s="1"/>
      <c r="AJ275" s="1"/>
      <c r="AN275" s="1"/>
      <c r="AQ275" s="1"/>
      <c r="AT275" s="1"/>
      <c r="AX275" s="1"/>
      <c r="BA275" s="1"/>
      <c r="BD275" s="1"/>
      <c r="BF275" s="1"/>
      <c r="BH275" s="1"/>
      <c r="BN275" s="1"/>
    </row>
    <row r="276" spans="27:66" ht="12.75">
      <c r="AA276" s="1"/>
      <c r="AC276" s="1"/>
      <c r="AE276" s="1"/>
      <c r="AH276" s="1"/>
      <c r="AJ276" s="1"/>
      <c r="AN276" s="1"/>
      <c r="AQ276" s="1"/>
      <c r="AT276" s="1"/>
      <c r="AX276" s="1"/>
      <c r="BA276" s="1"/>
      <c r="BD276" s="1"/>
      <c r="BF276" s="1"/>
      <c r="BH276" s="1"/>
      <c r="BN276" s="1"/>
    </row>
    <row r="277" spans="27:66" ht="12.75">
      <c r="AA277" s="1"/>
      <c r="AC277" s="1"/>
      <c r="AE277" s="1"/>
      <c r="AH277" s="1"/>
      <c r="AJ277" s="1"/>
      <c r="AN277" s="1"/>
      <c r="AQ277" s="1"/>
      <c r="AT277" s="1"/>
      <c r="AX277" s="1"/>
      <c r="BA277" s="1"/>
      <c r="BD277" s="1"/>
      <c r="BF277" s="1"/>
      <c r="BH277" s="1"/>
      <c r="BN277" s="1"/>
    </row>
    <row r="278" spans="27:66" ht="12.75">
      <c r="AA278" s="1"/>
      <c r="AC278" s="1"/>
      <c r="AE278" s="1"/>
      <c r="AH278" s="1"/>
      <c r="AJ278" s="1"/>
      <c r="AN278" s="1"/>
      <c r="AQ278" s="1"/>
      <c r="AT278" s="1"/>
      <c r="AX278" s="1"/>
      <c r="BA278" s="1"/>
      <c r="BD278" s="1"/>
      <c r="BF278" s="1"/>
      <c r="BH278" s="1"/>
      <c r="BN278" s="1"/>
    </row>
    <row r="279" spans="27:66" ht="12.75">
      <c r="AA279" s="1"/>
      <c r="AC279" s="1"/>
      <c r="AE279" s="1"/>
      <c r="AH279" s="1"/>
      <c r="AJ279" s="1"/>
      <c r="AN279" s="1"/>
      <c r="AQ279" s="1"/>
      <c r="AT279" s="1"/>
      <c r="AX279" s="1"/>
      <c r="BA279" s="1"/>
      <c r="BD279" s="1"/>
      <c r="BF279" s="1"/>
      <c r="BH279" s="1"/>
      <c r="BN279" s="1"/>
    </row>
    <row r="280" spans="27:66" ht="12.75">
      <c r="AA280" s="1"/>
      <c r="AC280" s="1"/>
      <c r="AE280" s="1"/>
      <c r="AH280" s="1"/>
      <c r="AJ280" s="1"/>
      <c r="AN280" s="1"/>
      <c r="AQ280" s="1"/>
      <c r="AT280" s="1"/>
      <c r="AX280" s="1"/>
      <c r="BA280" s="1"/>
      <c r="BD280" s="1"/>
      <c r="BF280" s="1"/>
      <c r="BH280" s="1"/>
      <c r="BN280" s="1"/>
    </row>
    <row r="281" spans="27:66" ht="12.75">
      <c r="AA281" s="1"/>
      <c r="AC281" s="1"/>
      <c r="AE281" s="1"/>
      <c r="AH281" s="1"/>
      <c r="AJ281" s="1"/>
      <c r="AN281" s="1"/>
      <c r="AQ281" s="1"/>
      <c r="AT281" s="1"/>
      <c r="AX281" s="1"/>
      <c r="BA281" s="1"/>
      <c r="BD281" s="1"/>
      <c r="BF281" s="1"/>
      <c r="BH281" s="1"/>
      <c r="BN281" s="1"/>
    </row>
    <row r="282" spans="27:66" ht="12.75">
      <c r="AA282" s="1"/>
      <c r="AC282" s="1"/>
      <c r="AE282" s="1"/>
      <c r="AH282" s="1"/>
      <c r="AJ282" s="1"/>
      <c r="AN282" s="1"/>
      <c r="AQ282" s="1"/>
      <c r="AT282" s="1"/>
      <c r="AX282" s="1"/>
      <c r="BA282" s="1"/>
      <c r="BD282" s="1"/>
      <c r="BF282" s="1"/>
      <c r="BH282" s="1"/>
      <c r="BN282" s="1"/>
    </row>
    <row r="283" spans="27:66" ht="12.75">
      <c r="AA283" s="1"/>
      <c r="AC283" s="1"/>
      <c r="AE283" s="1"/>
      <c r="AH283" s="1"/>
      <c r="AJ283" s="1"/>
      <c r="AN283" s="1"/>
      <c r="AQ283" s="1"/>
      <c r="AT283" s="1"/>
      <c r="AX283" s="1"/>
      <c r="BA283" s="1"/>
      <c r="BD283" s="1"/>
      <c r="BF283" s="1"/>
      <c r="BH283" s="1"/>
      <c r="BN283" s="1"/>
    </row>
    <row r="284" spans="27:66" ht="12.75">
      <c r="AA284" s="1"/>
      <c r="AC284" s="1"/>
      <c r="AE284" s="1"/>
      <c r="AH284" s="1"/>
      <c r="AJ284" s="1"/>
      <c r="AN284" s="1"/>
      <c r="AQ284" s="1"/>
      <c r="AT284" s="1"/>
      <c r="AX284" s="1"/>
      <c r="BA284" s="1"/>
      <c r="BD284" s="1"/>
      <c r="BF284" s="1"/>
      <c r="BH284" s="1"/>
      <c r="BN284" s="1"/>
    </row>
    <row r="285" spans="27:66" ht="12.75">
      <c r="AA285" s="1"/>
      <c r="AC285" s="1"/>
      <c r="AE285" s="1"/>
      <c r="AH285" s="1"/>
      <c r="AJ285" s="1"/>
      <c r="AN285" s="1"/>
      <c r="AQ285" s="1"/>
      <c r="AT285" s="1"/>
      <c r="AX285" s="1"/>
      <c r="BA285" s="1"/>
      <c r="BD285" s="1"/>
      <c r="BF285" s="1"/>
      <c r="BH285" s="1"/>
      <c r="BN285" s="1"/>
    </row>
    <row r="286" spans="27:66" ht="12.75">
      <c r="AA286" s="1"/>
      <c r="AC286" s="1"/>
      <c r="AE286" s="1"/>
      <c r="AH286" s="1"/>
      <c r="AJ286" s="1"/>
      <c r="AN286" s="1"/>
      <c r="AQ286" s="1"/>
      <c r="AT286" s="1"/>
      <c r="AX286" s="1"/>
      <c r="BA286" s="1"/>
      <c r="BD286" s="1"/>
      <c r="BF286" s="1"/>
      <c r="BH286" s="1"/>
      <c r="BN286" s="1"/>
    </row>
    <row r="287" spans="27:66" ht="12.75">
      <c r="AA287" s="1"/>
      <c r="AC287" s="1"/>
      <c r="AE287" s="1"/>
      <c r="AH287" s="1"/>
      <c r="AJ287" s="1"/>
      <c r="AN287" s="1"/>
      <c r="AQ287" s="1"/>
      <c r="AT287" s="1"/>
      <c r="AX287" s="1"/>
      <c r="BA287" s="1"/>
      <c r="BD287" s="1"/>
      <c r="BF287" s="1"/>
      <c r="BH287" s="1"/>
      <c r="BN287" s="1"/>
    </row>
    <row r="288" spans="27:66" ht="12.75">
      <c r="AA288" s="1"/>
      <c r="AC288" s="1"/>
      <c r="AE288" s="1"/>
      <c r="AH288" s="1"/>
      <c r="AJ288" s="1"/>
      <c r="AN288" s="1"/>
      <c r="AQ288" s="1"/>
      <c r="AT288" s="1"/>
      <c r="AX288" s="1"/>
      <c r="BA288" s="1"/>
      <c r="BD288" s="1"/>
      <c r="BF288" s="1"/>
      <c r="BH288" s="1"/>
      <c r="BN288" s="1"/>
    </row>
    <row r="289" spans="27:66" ht="12.75">
      <c r="AA289" s="1"/>
      <c r="AC289" s="1"/>
      <c r="AE289" s="1"/>
      <c r="AH289" s="1"/>
      <c r="AJ289" s="1"/>
      <c r="AN289" s="1"/>
      <c r="AQ289" s="1"/>
      <c r="AT289" s="1"/>
      <c r="AX289" s="1"/>
      <c r="BA289" s="1"/>
      <c r="BD289" s="1"/>
      <c r="BF289" s="1"/>
      <c r="BH289" s="1"/>
      <c r="BN289" s="1"/>
    </row>
    <row r="290" spans="27:66" ht="12.75">
      <c r="AA290" s="1"/>
      <c r="AC290" s="1"/>
      <c r="AE290" s="1"/>
      <c r="AH290" s="1"/>
      <c r="AJ290" s="1"/>
      <c r="AN290" s="1"/>
      <c r="AQ290" s="1"/>
      <c r="AT290" s="1"/>
      <c r="AX290" s="1"/>
      <c r="BA290" s="1"/>
      <c r="BD290" s="1"/>
      <c r="BF290" s="1"/>
      <c r="BH290" s="1"/>
      <c r="BN290" s="1"/>
    </row>
    <row r="291" spans="27:66" ht="12.75">
      <c r="AA291" s="1"/>
      <c r="AC291" s="1"/>
      <c r="AE291" s="1"/>
      <c r="AH291" s="1"/>
      <c r="AJ291" s="1"/>
      <c r="AN291" s="1"/>
      <c r="AQ291" s="1"/>
      <c r="AT291" s="1"/>
      <c r="AX291" s="1"/>
      <c r="BA291" s="1"/>
      <c r="BD291" s="1"/>
      <c r="BF291" s="1"/>
      <c r="BH291" s="1"/>
      <c r="BN291" s="1"/>
    </row>
    <row r="292" spans="27:66" ht="12.75">
      <c r="AA292" s="1"/>
      <c r="AC292" s="1"/>
      <c r="AE292" s="1"/>
      <c r="AH292" s="1"/>
      <c r="AJ292" s="1"/>
      <c r="AN292" s="1"/>
      <c r="AQ292" s="1"/>
      <c r="AT292" s="1"/>
      <c r="AX292" s="1"/>
      <c r="BA292" s="1"/>
      <c r="BD292" s="1"/>
      <c r="BF292" s="1"/>
      <c r="BH292" s="1"/>
      <c r="BN292" s="1"/>
    </row>
    <row r="293" spans="27:66" ht="12.75">
      <c r="AA293" s="1"/>
      <c r="AC293" s="1"/>
      <c r="AE293" s="1"/>
      <c r="AH293" s="1"/>
      <c r="AJ293" s="1"/>
      <c r="AN293" s="1"/>
      <c r="AQ293" s="1"/>
      <c r="AT293" s="1"/>
      <c r="AX293" s="1"/>
      <c r="BA293" s="1"/>
      <c r="BD293" s="1"/>
      <c r="BF293" s="1"/>
      <c r="BH293" s="1"/>
      <c r="BN293" s="1"/>
    </row>
    <row r="294" spans="27:66" ht="12.75">
      <c r="AA294" s="1"/>
      <c r="AC294" s="1"/>
      <c r="AE294" s="1"/>
      <c r="AH294" s="1"/>
      <c r="AJ294" s="1"/>
      <c r="AN294" s="1"/>
      <c r="AQ294" s="1"/>
      <c r="AT294" s="1"/>
      <c r="AX294" s="1"/>
      <c r="BA294" s="1"/>
      <c r="BD294" s="1"/>
      <c r="BF294" s="1"/>
      <c r="BH294" s="1"/>
      <c r="BN294" s="1"/>
    </row>
    <row r="295" spans="27:66" ht="12.75">
      <c r="AA295" s="1"/>
      <c r="AC295" s="1"/>
      <c r="AE295" s="1"/>
      <c r="AH295" s="1"/>
      <c r="AJ295" s="1"/>
      <c r="AN295" s="1"/>
      <c r="AQ295" s="1"/>
      <c r="AT295" s="1"/>
      <c r="AX295" s="1"/>
      <c r="BA295" s="1"/>
      <c r="BD295" s="1"/>
      <c r="BF295" s="1"/>
      <c r="BH295" s="1"/>
      <c r="BN295" s="1"/>
    </row>
    <row r="296" spans="27:66" ht="12.75">
      <c r="AA296" s="1"/>
      <c r="AC296" s="1"/>
      <c r="AE296" s="1"/>
      <c r="AH296" s="1"/>
      <c r="AJ296" s="1"/>
      <c r="AN296" s="1"/>
      <c r="AQ296" s="1"/>
      <c r="AT296" s="1"/>
      <c r="AX296" s="1"/>
      <c r="BA296" s="1"/>
      <c r="BD296" s="1"/>
      <c r="BF296" s="1"/>
      <c r="BH296" s="1"/>
      <c r="BN296" s="1"/>
    </row>
    <row r="297" spans="27:66" ht="12.75">
      <c r="AA297" s="1"/>
      <c r="AC297" s="1"/>
      <c r="AE297" s="1"/>
      <c r="AH297" s="1"/>
      <c r="AJ297" s="1"/>
      <c r="AN297" s="1"/>
      <c r="AQ297" s="1"/>
      <c r="AT297" s="1"/>
      <c r="AX297" s="1"/>
      <c r="BA297" s="1"/>
      <c r="BD297" s="1"/>
      <c r="BF297" s="1"/>
      <c r="BH297" s="1"/>
      <c r="BN297" s="1"/>
    </row>
    <row r="298" spans="27:66" ht="12.75">
      <c r="AA298" s="1"/>
      <c r="AC298" s="1"/>
      <c r="AE298" s="1"/>
      <c r="AH298" s="1"/>
      <c r="AJ298" s="1"/>
      <c r="AN298" s="1"/>
      <c r="AQ298" s="1"/>
      <c r="AT298" s="1"/>
      <c r="AX298" s="1"/>
      <c r="BA298" s="1"/>
      <c r="BD298" s="1"/>
      <c r="BF298" s="1"/>
      <c r="BH298" s="1"/>
      <c r="BN298" s="1"/>
    </row>
    <row r="299" spans="27:66" ht="12.75">
      <c r="AA299" s="1"/>
      <c r="AC299" s="1"/>
      <c r="AE299" s="1"/>
      <c r="AH299" s="1"/>
      <c r="AJ299" s="1"/>
      <c r="AN299" s="1"/>
      <c r="AQ299" s="1"/>
      <c r="AT299" s="1"/>
      <c r="AX299" s="1"/>
      <c r="BA299" s="1"/>
      <c r="BD299" s="1"/>
      <c r="BF299" s="1"/>
      <c r="BH299" s="1"/>
      <c r="BN299" s="1"/>
    </row>
    <row r="300" spans="27:66" ht="12.75">
      <c r="AA300" s="1"/>
      <c r="AC300" s="1"/>
      <c r="AE300" s="1"/>
      <c r="AH300" s="1"/>
      <c r="AJ300" s="1"/>
      <c r="AN300" s="1"/>
      <c r="AQ300" s="1"/>
      <c r="AT300" s="1"/>
      <c r="AX300" s="1"/>
      <c r="BA300" s="1"/>
      <c r="BD300" s="1"/>
      <c r="BF300" s="1"/>
      <c r="BH300" s="1"/>
      <c r="BN300" s="1"/>
    </row>
    <row r="301" spans="27:66" ht="12.75">
      <c r="AA301" s="1"/>
      <c r="AC301" s="1"/>
      <c r="AE301" s="1"/>
      <c r="AH301" s="1"/>
      <c r="AJ301" s="1"/>
      <c r="AN301" s="1"/>
      <c r="AQ301" s="1"/>
      <c r="AT301" s="1"/>
      <c r="AX301" s="1"/>
      <c r="BA301" s="1"/>
      <c r="BD301" s="1"/>
      <c r="BF301" s="1"/>
      <c r="BH301" s="1"/>
      <c r="BN301" s="1"/>
    </row>
    <row r="302" spans="27:66" ht="12.75">
      <c r="AA302" s="1"/>
      <c r="AC302" s="1"/>
      <c r="AE302" s="1"/>
      <c r="AH302" s="1"/>
      <c r="AJ302" s="1"/>
      <c r="AN302" s="1"/>
      <c r="AQ302" s="1"/>
      <c r="AT302" s="1"/>
      <c r="AX302" s="1"/>
      <c r="BA302" s="1"/>
      <c r="BD302" s="1"/>
      <c r="BF302" s="1"/>
      <c r="BH302" s="1"/>
      <c r="BN302" s="1"/>
    </row>
    <row r="303" spans="27:66" ht="12.75">
      <c r="AA303" s="1"/>
      <c r="AC303" s="1"/>
      <c r="AE303" s="1"/>
      <c r="AH303" s="1"/>
      <c r="AJ303" s="1"/>
      <c r="AN303" s="1"/>
      <c r="AQ303" s="1"/>
      <c r="AT303" s="1"/>
      <c r="AX303" s="1"/>
      <c r="BA303" s="1"/>
      <c r="BD303" s="1"/>
      <c r="BF303" s="1"/>
      <c r="BH303" s="1"/>
      <c r="BN303" s="1"/>
    </row>
    <row r="304" spans="27:66" ht="12.75">
      <c r="AA304" s="1"/>
      <c r="AC304" s="1"/>
      <c r="AE304" s="1"/>
      <c r="AH304" s="1"/>
      <c r="AJ304" s="1"/>
      <c r="AN304" s="1"/>
      <c r="AQ304" s="1"/>
      <c r="AT304" s="1"/>
      <c r="AX304" s="1"/>
      <c r="BA304" s="1"/>
      <c r="BD304" s="1"/>
      <c r="BF304" s="1"/>
      <c r="BH304" s="1"/>
      <c r="BN304" s="1"/>
    </row>
    <row r="305" spans="27:66" ht="12.75">
      <c r="AA305" s="1"/>
      <c r="AC305" s="1"/>
      <c r="AE305" s="1"/>
      <c r="AH305" s="1"/>
      <c r="AJ305" s="1"/>
      <c r="AN305" s="1"/>
      <c r="AQ305" s="1"/>
      <c r="AT305" s="1"/>
      <c r="AX305" s="1"/>
      <c r="BA305" s="1"/>
      <c r="BD305" s="1"/>
      <c r="BF305" s="1"/>
      <c r="BH305" s="1"/>
      <c r="BN305" s="1"/>
    </row>
    <row r="306" spans="27:66" ht="12.75">
      <c r="AA306" s="1"/>
      <c r="AC306" s="1"/>
      <c r="AE306" s="1"/>
      <c r="AH306" s="1"/>
      <c r="AJ306" s="1"/>
      <c r="AN306" s="1"/>
      <c r="AQ306" s="1"/>
      <c r="AT306" s="1"/>
      <c r="AX306" s="1"/>
      <c r="BA306" s="1"/>
      <c r="BD306" s="1"/>
      <c r="BF306" s="1"/>
      <c r="BH306" s="1"/>
      <c r="BN306" s="1"/>
    </row>
    <row r="307" spans="27:66" ht="12.75">
      <c r="AA307" s="1"/>
      <c r="AC307" s="1"/>
      <c r="AE307" s="1"/>
      <c r="AH307" s="1"/>
      <c r="AJ307" s="1"/>
      <c r="AN307" s="1"/>
      <c r="AQ307" s="1"/>
      <c r="AT307" s="1"/>
      <c r="AX307" s="1"/>
      <c r="BA307" s="1"/>
      <c r="BD307" s="1"/>
      <c r="BF307" s="1"/>
      <c r="BH307" s="1"/>
      <c r="BN307" s="1"/>
    </row>
    <row r="308" spans="27:66" ht="12.75">
      <c r="AA308" s="1"/>
      <c r="AC308" s="1"/>
      <c r="AE308" s="1"/>
      <c r="AH308" s="1"/>
      <c r="AJ308" s="1"/>
      <c r="AN308" s="1"/>
      <c r="AQ308" s="1"/>
      <c r="AT308" s="1"/>
      <c r="AX308" s="1"/>
      <c r="BA308" s="1"/>
      <c r="BD308" s="1"/>
      <c r="BF308" s="1"/>
      <c r="BH308" s="1"/>
      <c r="BN308" s="1"/>
    </row>
    <row r="309" spans="27:66" ht="12.75">
      <c r="AA309" s="1"/>
      <c r="AC309" s="1"/>
      <c r="AE309" s="1"/>
      <c r="AH309" s="1"/>
      <c r="AJ309" s="1"/>
      <c r="AN309" s="1"/>
      <c r="AQ309" s="1"/>
      <c r="AT309" s="1"/>
      <c r="AX309" s="1"/>
      <c r="BA309" s="1"/>
      <c r="BD309" s="1"/>
      <c r="BF309" s="1"/>
      <c r="BH309" s="1"/>
      <c r="BN309" s="1"/>
    </row>
    <row r="310" spans="27:66" ht="12.75">
      <c r="AA310" s="1"/>
      <c r="AC310" s="1"/>
      <c r="AE310" s="1"/>
      <c r="AH310" s="1"/>
      <c r="AJ310" s="1"/>
      <c r="AN310" s="1"/>
      <c r="AQ310" s="1"/>
      <c r="AT310" s="1"/>
      <c r="AX310" s="1"/>
      <c r="BA310" s="1"/>
      <c r="BD310" s="1"/>
      <c r="BF310" s="1"/>
      <c r="BH310" s="1"/>
      <c r="BN310" s="1"/>
    </row>
    <row r="311" spans="27:66" ht="12.75">
      <c r="AA311" s="1"/>
      <c r="AC311" s="1"/>
      <c r="AE311" s="1"/>
      <c r="AH311" s="1"/>
      <c r="AJ311" s="1"/>
      <c r="AN311" s="1"/>
      <c r="AQ311" s="1"/>
      <c r="AT311" s="1"/>
      <c r="AX311" s="1"/>
      <c r="BA311" s="1"/>
      <c r="BD311" s="1"/>
      <c r="BF311" s="1"/>
      <c r="BH311" s="1"/>
      <c r="BN311" s="1"/>
    </row>
    <row r="312" spans="27:66" ht="12.75">
      <c r="AA312" s="1"/>
      <c r="AC312" s="1"/>
      <c r="AE312" s="1"/>
      <c r="AH312" s="1"/>
      <c r="AJ312" s="1"/>
      <c r="AN312" s="1"/>
      <c r="AQ312" s="1"/>
      <c r="AT312" s="1"/>
      <c r="AX312" s="1"/>
      <c r="BA312" s="1"/>
      <c r="BD312" s="1"/>
      <c r="BF312" s="1"/>
      <c r="BH312" s="1"/>
      <c r="BN312" s="1"/>
    </row>
    <row r="313" spans="27:66" ht="12.75">
      <c r="AA313" s="1"/>
      <c r="AC313" s="1"/>
      <c r="AE313" s="1"/>
      <c r="AH313" s="1"/>
      <c r="AJ313" s="1"/>
      <c r="AN313" s="1"/>
      <c r="AQ313" s="1"/>
      <c r="AT313" s="1"/>
      <c r="AX313" s="1"/>
      <c r="BA313" s="1"/>
      <c r="BD313" s="1"/>
      <c r="BF313" s="1"/>
      <c r="BH313" s="1"/>
      <c r="BN313" s="1"/>
    </row>
    <row r="314" spans="27:66" ht="12.75">
      <c r="AA314" s="1"/>
      <c r="AC314" s="1"/>
      <c r="AE314" s="1"/>
      <c r="AH314" s="1"/>
      <c r="AJ314" s="1"/>
      <c r="AN314" s="1"/>
      <c r="AQ314" s="1"/>
      <c r="AT314" s="1"/>
      <c r="AX314" s="1"/>
      <c r="BA314" s="1"/>
      <c r="BD314" s="1"/>
      <c r="BF314" s="1"/>
      <c r="BH314" s="1"/>
      <c r="BN314" s="1"/>
    </row>
    <row r="315" spans="27:66" ht="12.75">
      <c r="AA315" s="1"/>
      <c r="AC315" s="1"/>
      <c r="AE315" s="1"/>
      <c r="AH315" s="1"/>
      <c r="AJ315" s="1"/>
      <c r="AN315" s="1"/>
      <c r="AQ315" s="1"/>
      <c r="AT315" s="1"/>
      <c r="AX315" s="1"/>
      <c r="BA315" s="1"/>
      <c r="BD315" s="1"/>
      <c r="BF315" s="1"/>
      <c r="BH315" s="1"/>
      <c r="BN315" s="1"/>
    </row>
    <row r="316" spans="27:66" ht="12.75">
      <c r="AA316" s="1"/>
      <c r="AC316" s="1"/>
      <c r="AE316" s="1"/>
      <c r="AH316" s="1"/>
      <c r="AJ316" s="1"/>
      <c r="AN316" s="1"/>
      <c r="AQ316" s="1"/>
      <c r="AT316" s="1"/>
      <c r="AX316" s="1"/>
      <c r="BA316" s="1"/>
      <c r="BD316" s="1"/>
      <c r="BF316" s="1"/>
      <c r="BH316" s="1"/>
      <c r="BN316" s="1"/>
    </row>
    <row r="317" spans="27:66" ht="12.75">
      <c r="AA317" s="1"/>
      <c r="AC317" s="1"/>
      <c r="AE317" s="1"/>
      <c r="AH317" s="1"/>
      <c r="AJ317" s="1"/>
      <c r="AN317" s="1"/>
      <c r="AQ317" s="1"/>
      <c r="AT317" s="1"/>
      <c r="AX317" s="1"/>
      <c r="BA317" s="1"/>
      <c r="BD317" s="1"/>
      <c r="BF317" s="1"/>
      <c r="BH317" s="1"/>
      <c r="BN317" s="1"/>
    </row>
    <row r="318" spans="27:66" ht="12.75">
      <c r="AA318" s="1"/>
      <c r="AC318" s="1"/>
      <c r="AE318" s="1"/>
      <c r="AH318" s="1"/>
      <c r="AJ318" s="1"/>
      <c r="AN318" s="1"/>
      <c r="AQ318" s="1"/>
      <c r="AT318" s="1"/>
      <c r="AX318" s="1"/>
      <c r="BA318" s="1"/>
      <c r="BD318" s="1"/>
      <c r="BF318" s="1"/>
      <c r="BH318" s="1"/>
      <c r="BN318" s="1"/>
    </row>
    <row r="319" spans="27:66" ht="12.75">
      <c r="AA319" s="1"/>
      <c r="AC319" s="1"/>
      <c r="AE319" s="1"/>
      <c r="AH319" s="1"/>
      <c r="AJ319" s="1"/>
      <c r="AN319" s="1"/>
      <c r="AQ319" s="1"/>
      <c r="AT319" s="1"/>
      <c r="AX319" s="1"/>
      <c r="BA319" s="1"/>
      <c r="BD319" s="1"/>
      <c r="BF319" s="1"/>
      <c r="BH319" s="1"/>
      <c r="BN319" s="1"/>
    </row>
    <row r="320" spans="27:66" ht="12.75">
      <c r="AA320" s="1"/>
      <c r="AC320" s="1"/>
      <c r="AE320" s="1"/>
      <c r="AH320" s="1"/>
      <c r="AJ320" s="1"/>
      <c r="AN320" s="1"/>
      <c r="AQ320" s="1"/>
      <c r="AT320" s="1"/>
      <c r="AX320" s="1"/>
      <c r="BA320" s="1"/>
      <c r="BD320" s="1"/>
      <c r="BF320" s="1"/>
      <c r="BH320" s="1"/>
      <c r="BN320" s="1"/>
    </row>
    <row r="321" spans="27:66" ht="12.75">
      <c r="AA321" s="1"/>
      <c r="AC321" s="1"/>
      <c r="AE321" s="1"/>
      <c r="AH321" s="1"/>
      <c r="AJ321" s="1"/>
      <c r="AN321" s="1"/>
      <c r="AQ321" s="1"/>
      <c r="AT321" s="1"/>
      <c r="AX321" s="1"/>
      <c r="BA321" s="1"/>
      <c r="BD321" s="1"/>
      <c r="BF321" s="1"/>
      <c r="BH321" s="1"/>
      <c r="BN321" s="1"/>
    </row>
    <row r="322" spans="27:66" ht="12.75">
      <c r="AA322" s="1"/>
      <c r="AC322" s="1"/>
      <c r="AE322" s="1"/>
      <c r="AH322" s="1"/>
      <c r="AJ322" s="1"/>
      <c r="AN322" s="1"/>
      <c r="AQ322" s="1"/>
      <c r="AT322" s="1"/>
      <c r="AX322" s="1"/>
      <c r="BA322" s="1"/>
      <c r="BD322" s="1"/>
      <c r="BF322" s="1"/>
      <c r="BH322" s="1"/>
      <c r="BN322" s="1"/>
    </row>
    <row r="323" spans="27:66" ht="12.75">
      <c r="AA323" s="1"/>
      <c r="AC323" s="1"/>
      <c r="AE323" s="1"/>
      <c r="AH323" s="1"/>
      <c r="AJ323" s="1"/>
      <c r="AN323" s="1"/>
      <c r="AQ323" s="1"/>
      <c r="AT323" s="1"/>
      <c r="AX323" s="1"/>
      <c r="BA323" s="1"/>
      <c r="BD323" s="1"/>
      <c r="BF323" s="1"/>
      <c r="BH323" s="1"/>
      <c r="BN323" s="1"/>
    </row>
    <row r="324" spans="27:66" ht="12.75">
      <c r="AA324" s="1"/>
      <c r="AC324" s="1"/>
      <c r="AE324" s="1"/>
      <c r="AH324" s="1"/>
      <c r="AJ324" s="1"/>
      <c r="AN324" s="1"/>
      <c r="AQ324" s="1"/>
      <c r="AT324" s="1"/>
      <c r="AX324" s="1"/>
      <c r="BA324" s="1"/>
      <c r="BD324" s="1"/>
      <c r="BF324" s="1"/>
      <c r="BH324" s="1"/>
      <c r="BN324" s="1"/>
    </row>
    <row r="325" spans="27:66" ht="12.75">
      <c r="AA325" s="1"/>
      <c r="AC325" s="1"/>
      <c r="AE325" s="1"/>
      <c r="AH325" s="1"/>
      <c r="AJ325" s="1"/>
      <c r="AN325" s="1"/>
      <c r="AQ325" s="1"/>
      <c r="AT325" s="1"/>
      <c r="AX325" s="1"/>
      <c r="BA325" s="1"/>
      <c r="BD325" s="1"/>
      <c r="BF325" s="1"/>
      <c r="BH325" s="1"/>
      <c r="BN325" s="1"/>
    </row>
    <row r="326" spans="27:66" ht="12.75">
      <c r="AA326" s="1"/>
      <c r="AC326" s="1"/>
      <c r="AE326" s="1"/>
      <c r="AH326" s="1"/>
      <c r="AJ326" s="1"/>
      <c r="AN326" s="1"/>
      <c r="AQ326" s="1"/>
      <c r="AT326" s="1"/>
      <c r="AX326" s="1"/>
      <c r="BA326" s="1"/>
      <c r="BD326" s="1"/>
      <c r="BF326" s="1"/>
      <c r="BH326" s="1"/>
      <c r="BN326" s="1"/>
    </row>
    <row r="327" spans="27:66" ht="12.75">
      <c r="AA327" s="1"/>
      <c r="AC327" s="1"/>
      <c r="AE327" s="1"/>
      <c r="AH327" s="1"/>
      <c r="AJ327" s="1"/>
      <c r="AN327" s="1"/>
      <c r="AQ327" s="1"/>
      <c r="AT327" s="1"/>
      <c r="AX327" s="1"/>
      <c r="BA327" s="1"/>
      <c r="BD327" s="1"/>
      <c r="BF327" s="1"/>
      <c r="BH327" s="1"/>
      <c r="BN327" s="1"/>
    </row>
    <row r="328" spans="27:66" ht="12.75">
      <c r="AA328" s="1"/>
      <c r="AC328" s="1"/>
      <c r="AE328" s="1"/>
      <c r="AH328" s="1"/>
      <c r="AJ328" s="1"/>
      <c r="AN328" s="1"/>
      <c r="AQ328" s="1"/>
      <c r="AT328" s="1"/>
      <c r="AX328" s="1"/>
      <c r="BA328" s="1"/>
      <c r="BD328" s="1"/>
      <c r="BF328" s="1"/>
      <c r="BH328" s="1"/>
      <c r="BN328" s="1"/>
    </row>
    <row r="329" spans="27:66" ht="12.75">
      <c r="AA329" s="1"/>
      <c r="AC329" s="1"/>
      <c r="AE329" s="1"/>
      <c r="AH329" s="1"/>
      <c r="AJ329" s="1"/>
      <c r="AN329" s="1"/>
      <c r="AQ329" s="1"/>
      <c r="AT329" s="1"/>
      <c r="AX329" s="1"/>
      <c r="BA329" s="1"/>
      <c r="BD329" s="1"/>
      <c r="BF329" s="1"/>
      <c r="BH329" s="1"/>
      <c r="BN329" s="1"/>
    </row>
    <row r="330" spans="27:66" ht="12.75">
      <c r="AA330" s="1"/>
      <c r="AC330" s="1"/>
      <c r="AE330" s="1"/>
      <c r="AH330" s="1"/>
      <c r="AJ330" s="1"/>
      <c r="AN330" s="1"/>
      <c r="AQ330" s="1"/>
      <c r="AT330" s="1"/>
      <c r="AX330" s="1"/>
      <c r="BA330" s="1"/>
      <c r="BD330" s="1"/>
      <c r="BF330" s="1"/>
      <c r="BH330" s="1"/>
      <c r="BN330" s="1"/>
    </row>
    <row r="331" spans="27:66" ht="12.75">
      <c r="AA331" s="1"/>
      <c r="AC331" s="1"/>
      <c r="AE331" s="1"/>
      <c r="AH331" s="1"/>
      <c r="AJ331" s="1"/>
      <c r="AN331" s="1"/>
      <c r="AQ331" s="1"/>
      <c r="AT331" s="1"/>
      <c r="AX331" s="1"/>
      <c r="BA331" s="1"/>
      <c r="BD331" s="1"/>
      <c r="BF331" s="1"/>
      <c r="BH331" s="1"/>
      <c r="BN331" s="1"/>
    </row>
    <row r="332" spans="27:66" ht="12.75">
      <c r="AA332" s="1"/>
      <c r="AC332" s="1"/>
      <c r="AE332" s="1"/>
      <c r="AH332" s="1"/>
      <c r="AJ332" s="1"/>
      <c r="AN332" s="1"/>
      <c r="AQ332" s="1"/>
      <c r="AT332" s="1"/>
      <c r="AX332" s="1"/>
      <c r="BA332" s="1"/>
      <c r="BD332" s="1"/>
      <c r="BF332" s="1"/>
      <c r="BH332" s="1"/>
      <c r="BN332" s="1"/>
    </row>
    <row r="333" spans="27:66" ht="12.75">
      <c r="AA333" s="1"/>
      <c r="AC333" s="1"/>
      <c r="AE333" s="1"/>
      <c r="AH333" s="1"/>
      <c r="AJ333" s="1"/>
      <c r="AN333" s="1"/>
      <c r="AQ333" s="1"/>
      <c r="AT333" s="1"/>
      <c r="AX333" s="1"/>
      <c r="BA333" s="1"/>
      <c r="BD333" s="1"/>
      <c r="BF333" s="1"/>
      <c r="BH333" s="1"/>
      <c r="BN333" s="1"/>
    </row>
    <row r="334" spans="27:66" ht="12.75">
      <c r="AA334" s="1"/>
      <c r="AC334" s="1"/>
      <c r="AE334" s="1"/>
      <c r="AH334" s="1"/>
      <c r="AJ334" s="1"/>
      <c r="AN334" s="1"/>
      <c r="AQ334" s="1"/>
      <c r="AT334" s="1"/>
      <c r="AX334" s="1"/>
      <c r="BA334" s="1"/>
      <c r="BD334" s="1"/>
      <c r="BF334" s="1"/>
      <c r="BH334" s="1"/>
      <c r="BN334" s="1"/>
    </row>
    <row r="335" spans="27:66" ht="12.75">
      <c r="AA335" s="1"/>
      <c r="AC335" s="1"/>
      <c r="AE335" s="1"/>
      <c r="AH335" s="1"/>
      <c r="AJ335" s="1"/>
      <c r="AN335" s="1"/>
      <c r="AQ335" s="1"/>
      <c r="AT335" s="1"/>
      <c r="AX335" s="1"/>
      <c r="BA335" s="1"/>
      <c r="BD335" s="1"/>
      <c r="BF335" s="1"/>
      <c r="BH335" s="1"/>
      <c r="BN335" s="1"/>
    </row>
    <row r="336" spans="27:66" ht="12.75">
      <c r="AA336" s="1"/>
      <c r="AC336" s="1"/>
      <c r="AE336" s="1"/>
      <c r="AH336" s="1"/>
      <c r="AJ336" s="1"/>
      <c r="AN336" s="1"/>
      <c r="AQ336" s="1"/>
      <c r="AT336" s="1"/>
      <c r="AX336" s="1"/>
      <c r="BA336" s="1"/>
      <c r="BD336" s="1"/>
      <c r="BF336" s="1"/>
      <c r="BH336" s="1"/>
      <c r="BN336" s="1"/>
    </row>
    <row r="337" spans="27:66" ht="12.75">
      <c r="AA337" s="1"/>
      <c r="AC337" s="1"/>
      <c r="AE337" s="1"/>
      <c r="AH337" s="1"/>
      <c r="AJ337" s="1"/>
      <c r="AN337" s="1"/>
      <c r="AQ337" s="1"/>
      <c r="AT337" s="1"/>
      <c r="AX337" s="1"/>
      <c r="BA337" s="1"/>
      <c r="BD337" s="1"/>
      <c r="BF337" s="1"/>
      <c r="BH337" s="1"/>
      <c r="BN337" s="1"/>
    </row>
    <row r="338" spans="27:66" ht="12.75">
      <c r="AA338" s="1"/>
      <c r="AC338" s="1"/>
      <c r="AE338" s="1"/>
      <c r="AH338" s="1"/>
      <c r="AJ338" s="1"/>
      <c r="AN338" s="1"/>
      <c r="AQ338" s="1"/>
      <c r="AT338" s="1"/>
      <c r="AX338" s="1"/>
      <c r="BA338" s="1"/>
      <c r="BD338" s="1"/>
      <c r="BF338" s="1"/>
      <c r="BH338" s="1"/>
      <c r="BN338" s="1"/>
    </row>
    <row r="339" spans="27:66" ht="12.75">
      <c r="AA339" s="1"/>
      <c r="AC339" s="1"/>
      <c r="AE339" s="1"/>
      <c r="AH339" s="1"/>
      <c r="AJ339" s="1"/>
      <c r="AN339" s="1"/>
      <c r="AQ339" s="1"/>
      <c r="AT339" s="1"/>
      <c r="AX339" s="1"/>
      <c r="BA339" s="1"/>
      <c r="BD339" s="1"/>
      <c r="BF339" s="1"/>
      <c r="BH339" s="1"/>
      <c r="BN339" s="1"/>
    </row>
    <row r="340" spans="27:66" ht="12.75">
      <c r="AA340" s="1"/>
      <c r="AC340" s="1"/>
      <c r="AE340" s="1"/>
      <c r="AH340" s="1"/>
      <c r="AJ340" s="1"/>
      <c r="AN340" s="1"/>
      <c r="AQ340" s="1"/>
      <c r="AT340" s="1"/>
      <c r="AX340" s="1"/>
      <c r="BA340" s="1"/>
      <c r="BD340" s="1"/>
      <c r="BF340" s="1"/>
      <c r="BH340" s="1"/>
      <c r="BN340" s="1"/>
    </row>
    <row r="341" spans="27:66" ht="12.75">
      <c r="AA341" s="1"/>
      <c r="AC341" s="1"/>
      <c r="AE341" s="1"/>
      <c r="AH341" s="1"/>
      <c r="AJ341" s="1"/>
      <c r="AN341" s="1"/>
      <c r="AQ341" s="1"/>
      <c r="AT341" s="1"/>
      <c r="AX341" s="1"/>
      <c r="BA341" s="1"/>
      <c r="BD341" s="1"/>
      <c r="BF341" s="1"/>
      <c r="BH341" s="1"/>
      <c r="BN341" s="1"/>
    </row>
    <row r="342" spans="27:66" ht="12.75">
      <c r="AA342" s="1"/>
      <c r="AC342" s="1"/>
      <c r="AE342" s="1"/>
      <c r="AH342" s="1"/>
      <c r="AJ342" s="1"/>
      <c r="AN342" s="1"/>
      <c r="AQ342" s="1"/>
      <c r="AT342" s="1"/>
      <c r="AX342" s="1"/>
      <c r="BA342" s="1"/>
      <c r="BD342" s="1"/>
      <c r="BF342" s="1"/>
      <c r="BH342" s="1"/>
      <c r="BN342" s="1"/>
    </row>
    <row r="343" spans="27:66" ht="12.75">
      <c r="AA343" s="1"/>
      <c r="AC343" s="1"/>
      <c r="AE343" s="1"/>
      <c r="AH343" s="1"/>
      <c r="AJ343" s="1"/>
      <c r="AN343" s="1"/>
      <c r="AQ343" s="1"/>
      <c r="AT343" s="1"/>
      <c r="AX343" s="1"/>
      <c r="BA343" s="1"/>
      <c r="BD343" s="1"/>
      <c r="BF343" s="1"/>
      <c r="BH343" s="1"/>
      <c r="BN343" s="1"/>
    </row>
    <row r="344" spans="27:66" ht="12.75">
      <c r="AA344" s="1"/>
      <c r="AC344" s="1"/>
      <c r="AE344" s="1"/>
      <c r="AH344" s="1"/>
      <c r="AJ344" s="1"/>
      <c r="AN344" s="1"/>
      <c r="AQ344" s="1"/>
      <c r="AT344" s="1"/>
      <c r="AX344" s="1"/>
      <c r="BA344" s="1"/>
      <c r="BD344" s="1"/>
      <c r="BF344" s="1"/>
      <c r="BH344" s="1"/>
      <c r="BN344" s="1"/>
    </row>
    <row r="345" spans="27:66" ht="12.75">
      <c r="AA345" s="1"/>
      <c r="AC345" s="1"/>
      <c r="AE345" s="1"/>
      <c r="AH345" s="1"/>
      <c r="AJ345" s="1"/>
      <c r="AN345" s="1"/>
      <c r="AQ345" s="1"/>
      <c r="AT345" s="1"/>
      <c r="AX345" s="1"/>
      <c r="BA345" s="1"/>
      <c r="BD345" s="1"/>
      <c r="BF345" s="1"/>
      <c r="BH345" s="1"/>
      <c r="BN345" s="1"/>
    </row>
    <row r="346" spans="27:66" ht="12.75">
      <c r="AA346" s="1"/>
      <c r="AC346" s="1"/>
      <c r="AE346" s="1"/>
      <c r="AH346" s="1"/>
      <c r="AJ346" s="1"/>
      <c r="AN346" s="1"/>
      <c r="AQ346" s="1"/>
      <c r="AT346" s="1"/>
      <c r="AX346" s="1"/>
      <c r="BA346" s="1"/>
      <c r="BD346" s="1"/>
      <c r="BF346" s="1"/>
      <c r="BH346" s="1"/>
      <c r="BN346" s="1"/>
    </row>
    <row r="347" spans="27:66" ht="12.75">
      <c r="AA347" s="1"/>
      <c r="AC347" s="1"/>
      <c r="AE347" s="1"/>
      <c r="AH347" s="1"/>
      <c r="AJ347" s="1"/>
      <c r="AN347" s="1"/>
      <c r="AQ347" s="1"/>
      <c r="AT347" s="1"/>
      <c r="AX347" s="1"/>
      <c r="BA347" s="1"/>
      <c r="BD347" s="1"/>
      <c r="BF347" s="1"/>
      <c r="BH347" s="1"/>
      <c r="BN347" s="1"/>
    </row>
    <row r="348" spans="27:66" ht="12.75">
      <c r="AA348" s="1"/>
      <c r="AC348" s="1"/>
      <c r="AE348" s="1"/>
      <c r="AH348" s="1"/>
      <c r="AJ348" s="1"/>
      <c r="AN348" s="1"/>
      <c r="AQ348" s="1"/>
      <c r="AT348" s="1"/>
      <c r="AX348" s="1"/>
      <c r="BA348" s="1"/>
      <c r="BD348" s="1"/>
      <c r="BF348" s="1"/>
      <c r="BH348" s="1"/>
      <c r="BN348" s="1"/>
    </row>
    <row r="349" spans="27:66" ht="12.75">
      <c r="AA349" s="1"/>
      <c r="AC349" s="1"/>
      <c r="AE349" s="1"/>
      <c r="AH349" s="1"/>
      <c r="AJ349" s="1"/>
      <c r="AN349" s="1"/>
      <c r="AQ349" s="1"/>
      <c r="AT349" s="1"/>
      <c r="AX349" s="1"/>
      <c r="BA349" s="1"/>
      <c r="BD349" s="1"/>
      <c r="BF349" s="1"/>
      <c r="BH349" s="1"/>
      <c r="BN349" s="1"/>
    </row>
    <row r="350" spans="27:66" ht="12.75">
      <c r="AA350" s="1"/>
      <c r="AC350" s="1"/>
      <c r="AE350" s="1"/>
      <c r="AH350" s="1"/>
      <c r="AJ350" s="1"/>
      <c r="AN350" s="1"/>
      <c r="AQ350" s="1"/>
      <c r="AT350" s="1"/>
      <c r="AX350" s="1"/>
      <c r="BA350" s="1"/>
      <c r="BD350" s="1"/>
      <c r="BF350" s="1"/>
      <c r="BH350" s="1"/>
      <c r="BN350" s="1"/>
    </row>
    <row r="351" spans="27:66" ht="12.75">
      <c r="AA351" s="1"/>
      <c r="AC351" s="1"/>
      <c r="AE351" s="1"/>
      <c r="AH351" s="1"/>
      <c r="AJ351" s="1"/>
      <c r="AN351" s="1"/>
      <c r="AQ351" s="1"/>
      <c r="AT351" s="1"/>
      <c r="AX351" s="1"/>
      <c r="BA351" s="1"/>
      <c r="BD351" s="1"/>
      <c r="BF351" s="1"/>
      <c r="BH351" s="1"/>
      <c r="BN351" s="1"/>
    </row>
    <row r="352" spans="27:66" ht="12.75">
      <c r="AA352" s="1"/>
      <c r="AC352" s="1"/>
      <c r="AE352" s="1"/>
      <c r="AH352" s="1"/>
      <c r="AJ352" s="1"/>
      <c r="AN352" s="1"/>
      <c r="AQ352" s="1"/>
      <c r="AT352" s="1"/>
      <c r="AX352" s="1"/>
      <c r="BA352" s="1"/>
      <c r="BD352" s="1"/>
      <c r="BF352" s="1"/>
      <c r="BH352" s="1"/>
      <c r="BN352" s="1"/>
    </row>
    <row r="353" spans="27:66" ht="12.75">
      <c r="AA353" s="1"/>
      <c r="AC353" s="1"/>
      <c r="AE353" s="1"/>
      <c r="AH353" s="1"/>
      <c r="AJ353" s="1"/>
      <c r="AN353" s="1"/>
      <c r="AQ353" s="1"/>
      <c r="AT353" s="1"/>
      <c r="AX353" s="1"/>
      <c r="BA353" s="1"/>
      <c r="BD353" s="1"/>
      <c r="BF353" s="1"/>
      <c r="BH353" s="1"/>
      <c r="BN353" s="1"/>
    </row>
    <row r="354" spans="27:66" ht="12.75">
      <c r="AA354" s="1"/>
      <c r="AC354" s="1"/>
      <c r="AE354" s="1"/>
      <c r="AH354" s="1"/>
      <c r="AJ354" s="1"/>
      <c r="AN354" s="1"/>
      <c r="AQ354" s="1"/>
      <c r="AT354" s="1"/>
      <c r="AX354" s="1"/>
      <c r="BA354" s="1"/>
      <c r="BD354" s="1"/>
      <c r="BF354" s="1"/>
      <c r="BH354" s="1"/>
      <c r="BN354" s="1"/>
    </row>
    <row r="355" spans="27:66" ht="12.75">
      <c r="AA355" s="1"/>
      <c r="AC355" s="1"/>
      <c r="AE355" s="1"/>
      <c r="AH355" s="1"/>
      <c r="AJ355" s="1"/>
      <c r="AN355" s="1"/>
      <c r="AQ355" s="1"/>
      <c r="AT355" s="1"/>
      <c r="AX355" s="1"/>
      <c r="BA355" s="1"/>
      <c r="BD355" s="1"/>
      <c r="BF355" s="1"/>
      <c r="BH355" s="1"/>
      <c r="BN355" s="1"/>
    </row>
    <row r="356" spans="27:66" ht="12.75">
      <c r="AA356" s="1"/>
      <c r="AC356" s="1"/>
      <c r="AE356" s="1"/>
      <c r="AH356" s="1"/>
      <c r="AJ356" s="1"/>
      <c r="AN356" s="1"/>
      <c r="AQ356" s="1"/>
      <c r="AT356" s="1"/>
      <c r="AX356" s="1"/>
      <c r="BA356" s="1"/>
      <c r="BD356" s="1"/>
      <c r="BF356" s="1"/>
      <c r="BH356" s="1"/>
      <c r="BN356" s="1"/>
    </row>
    <row r="357" spans="27:66" ht="12.75">
      <c r="AA357" s="1"/>
      <c r="AC357" s="1"/>
      <c r="AE357" s="1"/>
      <c r="AH357" s="1"/>
      <c r="AJ357" s="1"/>
      <c r="AN357" s="1"/>
      <c r="AQ357" s="1"/>
      <c r="AT357" s="1"/>
      <c r="AX357" s="1"/>
      <c r="BA357" s="1"/>
      <c r="BD357" s="1"/>
      <c r="BF357" s="1"/>
      <c r="BH357" s="1"/>
      <c r="BN357" s="1"/>
    </row>
    <row r="358" spans="27:66" ht="12.75">
      <c r="AA358" s="1"/>
      <c r="AC358" s="1"/>
      <c r="AE358" s="1"/>
      <c r="AH358" s="1"/>
      <c r="AJ358" s="1"/>
      <c r="AN358" s="1"/>
      <c r="AQ358" s="1"/>
      <c r="AT358" s="1"/>
      <c r="AX358" s="1"/>
      <c r="BA358" s="1"/>
      <c r="BD358" s="1"/>
      <c r="BF358" s="1"/>
      <c r="BH358" s="1"/>
      <c r="BN358" s="1"/>
    </row>
    <row r="359" spans="27:66" ht="12.75">
      <c r="AA359" s="1"/>
      <c r="AC359" s="1"/>
      <c r="AE359" s="1"/>
      <c r="AH359" s="1"/>
      <c r="AJ359" s="1"/>
      <c r="AN359" s="1"/>
      <c r="AQ359" s="1"/>
      <c r="AT359" s="1"/>
      <c r="AX359" s="1"/>
      <c r="BA359" s="1"/>
      <c r="BD359" s="1"/>
      <c r="BF359" s="1"/>
      <c r="BH359" s="1"/>
      <c r="BN359" s="1"/>
    </row>
    <row r="360" spans="27:66" ht="12.75">
      <c r="AA360" s="1"/>
      <c r="AC360" s="1"/>
      <c r="AE360" s="1"/>
      <c r="AH360" s="1"/>
      <c r="AJ360" s="1"/>
      <c r="AN360" s="1"/>
      <c r="AQ360" s="1"/>
      <c r="AT360" s="1"/>
      <c r="AX360" s="1"/>
      <c r="BA360" s="1"/>
      <c r="BD360" s="1"/>
      <c r="BF360" s="1"/>
      <c r="BH360" s="1"/>
      <c r="BN360" s="1"/>
    </row>
    <row r="361" spans="27:66" ht="12.75">
      <c r="AA361" s="1"/>
      <c r="AC361" s="1"/>
      <c r="AE361" s="1"/>
      <c r="AH361" s="1"/>
      <c r="AJ361" s="1"/>
      <c r="AN361" s="1"/>
      <c r="AQ361" s="1"/>
      <c r="AT361" s="1"/>
      <c r="AX361" s="1"/>
      <c r="BA361" s="1"/>
      <c r="BD361" s="1"/>
      <c r="BF361" s="1"/>
      <c r="BH361" s="1"/>
      <c r="BN361" s="1"/>
    </row>
    <row r="362" spans="27:66" ht="12.75">
      <c r="AA362" s="1"/>
      <c r="AC362" s="1"/>
      <c r="AE362" s="1"/>
      <c r="AH362" s="1"/>
      <c r="AJ362" s="1"/>
      <c r="AN362" s="1"/>
      <c r="AQ362" s="1"/>
      <c r="AT362" s="1"/>
      <c r="AX362" s="1"/>
      <c r="BA362" s="1"/>
      <c r="BD362" s="1"/>
      <c r="BF362" s="1"/>
      <c r="BH362" s="1"/>
      <c r="BN362" s="1"/>
    </row>
    <row r="363" spans="27:66" ht="12.75">
      <c r="AA363" s="1"/>
      <c r="AC363" s="1"/>
      <c r="AE363" s="1"/>
      <c r="AH363" s="1"/>
      <c r="AJ363" s="1"/>
      <c r="AN363" s="1"/>
      <c r="AQ363" s="1"/>
      <c r="AT363" s="1"/>
      <c r="AX363" s="1"/>
      <c r="BA363" s="1"/>
      <c r="BD363" s="1"/>
      <c r="BF363" s="1"/>
      <c r="BH363" s="1"/>
      <c r="BN363" s="1"/>
    </row>
    <row r="364" spans="27:66" ht="12.75">
      <c r="AA364" s="1"/>
      <c r="AC364" s="1"/>
      <c r="AE364" s="1"/>
      <c r="AH364" s="1"/>
      <c r="AJ364" s="1"/>
      <c r="AN364" s="1"/>
      <c r="AQ364" s="1"/>
      <c r="AT364" s="1"/>
      <c r="AX364" s="1"/>
      <c r="BA364" s="1"/>
      <c r="BD364" s="1"/>
      <c r="BF364" s="1"/>
      <c r="BH364" s="1"/>
      <c r="BN364" s="1"/>
    </row>
    <row r="365" spans="27:66" ht="12.75">
      <c r="AA365" s="1"/>
      <c r="AC365" s="1"/>
      <c r="AE365" s="1"/>
      <c r="AH365" s="1"/>
      <c r="AJ365" s="1"/>
      <c r="AN365" s="1"/>
      <c r="AQ365" s="1"/>
      <c r="AT365" s="1"/>
      <c r="AX365" s="1"/>
      <c r="BA365" s="1"/>
      <c r="BD365" s="1"/>
      <c r="BF365" s="1"/>
      <c r="BH365" s="1"/>
      <c r="BN365" s="1"/>
    </row>
    <row r="366" spans="27:66" ht="12.75">
      <c r="AA366" s="1"/>
      <c r="AC366" s="1"/>
      <c r="AE366" s="1"/>
      <c r="AH366" s="1"/>
      <c r="AJ366" s="1"/>
      <c r="AN366" s="1"/>
      <c r="AQ366" s="1"/>
      <c r="AT366" s="1"/>
      <c r="AX366" s="1"/>
      <c r="BA366" s="1"/>
      <c r="BD366" s="1"/>
      <c r="BF366" s="1"/>
      <c r="BH366" s="1"/>
      <c r="BN366" s="1"/>
    </row>
    <row r="367" spans="27:66" ht="12.75">
      <c r="AA367" s="1"/>
      <c r="AC367" s="1"/>
      <c r="AE367" s="1"/>
      <c r="AH367" s="1"/>
      <c r="AJ367" s="1"/>
      <c r="AN367" s="1"/>
      <c r="AQ367" s="1"/>
      <c r="AT367" s="1"/>
      <c r="AX367" s="1"/>
      <c r="BA367" s="1"/>
      <c r="BD367" s="1"/>
      <c r="BF367" s="1"/>
      <c r="BH367" s="1"/>
      <c r="BN367" s="1"/>
    </row>
    <row r="368" spans="27:66" ht="12.75">
      <c r="AA368" s="1"/>
      <c r="AC368" s="1"/>
      <c r="AE368" s="1"/>
      <c r="AH368" s="1"/>
      <c r="AJ368" s="1"/>
      <c r="AN368" s="1"/>
      <c r="AQ368" s="1"/>
      <c r="AT368" s="1"/>
      <c r="AX368" s="1"/>
      <c r="BA368" s="1"/>
      <c r="BD368" s="1"/>
      <c r="BF368" s="1"/>
      <c r="BH368" s="1"/>
      <c r="BN368" s="1"/>
    </row>
    <row r="369" spans="27:66" ht="12.75">
      <c r="AA369" s="1"/>
      <c r="AC369" s="1"/>
      <c r="AE369" s="1"/>
      <c r="AH369" s="1"/>
      <c r="AJ369" s="1"/>
      <c r="AN369" s="1"/>
      <c r="AQ369" s="1"/>
      <c r="AT369" s="1"/>
      <c r="AX369" s="1"/>
      <c r="BA369" s="1"/>
      <c r="BD369" s="1"/>
      <c r="BF369" s="1"/>
      <c r="BH369" s="1"/>
      <c r="BN369" s="1"/>
    </row>
    <row r="370" spans="27:66" ht="12.75">
      <c r="AA370" s="1"/>
      <c r="AC370" s="1"/>
      <c r="AE370" s="1"/>
      <c r="AH370" s="1"/>
      <c r="AJ370" s="1"/>
      <c r="AN370" s="1"/>
      <c r="AQ370" s="1"/>
      <c r="AT370" s="1"/>
      <c r="AX370" s="1"/>
      <c r="BA370" s="1"/>
      <c r="BD370" s="1"/>
      <c r="BF370" s="1"/>
      <c r="BH370" s="1"/>
      <c r="BN370" s="1"/>
    </row>
    <row r="371" spans="27:66" ht="12.75">
      <c r="AA371" s="1"/>
      <c r="AC371" s="1"/>
      <c r="AE371" s="1"/>
      <c r="AH371" s="1"/>
      <c r="AJ371" s="1"/>
      <c r="AN371" s="1"/>
      <c r="AQ371" s="1"/>
      <c r="AT371" s="1"/>
      <c r="AX371" s="1"/>
      <c r="BA371" s="1"/>
      <c r="BD371" s="1"/>
      <c r="BF371" s="1"/>
      <c r="BH371" s="1"/>
      <c r="BN371" s="1"/>
    </row>
    <row r="372" spans="27:66" ht="12.75">
      <c r="AA372" s="1"/>
      <c r="AC372" s="1"/>
      <c r="AE372" s="1"/>
      <c r="AH372" s="1"/>
      <c r="AJ372" s="1"/>
      <c r="AN372" s="1"/>
      <c r="AQ372" s="1"/>
      <c r="AT372" s="1"/>
      <c r="AX372" s="1"/>
      <c r="BA372" s="1"/>
      <c r="BD372" s="1"/>
      <c r="BF372" s="1"/>
      <c r="BH372" s="1"/>
      <c r="BN372" s="1"/>
    </row>
    <row r="373" spans="27:66" ht="12.75">
      <c r="AA373" s="1"/>
      <c r="AC373" s="1"/>
      <c r="AE373" s="1"/>
      <c r="AH373" s="1"/>
      <c r="AJ373" s="1"/>
      <c r="AN373" s="1"/>
      <c r="AQ373" s="1"/>
      <c r="AT373" s="1"/>
      <c r="AX373" s="1"/>
      <c r="BA373" s="1"/>
      <c r="BD373" s="1"/>
      <c r="BF373" s="1"/>
      <c r="BH373" s="1"/>
      <c r="BN373" s="1"/>
    </row>
    <row r="374" spans="27:66" ht="12.75">
      <c r="AA374" s="1"/>
      <c r="AC374" s="1"/>
      <c r="AE374" s="1"/>
      <c r="AH374" s="1"/>
      <c r="AJ374" s="1"/>
      <c r="AN374" s="1"/>
      <c r="AQ374" s="1"/>
      <c r="AT374" s="1"/>
      <c r="AX374" s="1"/>
      <c r="BA374" s="1"/>
      <c r="BD374" s="1"/>
      <c r="BF374" s="1"/>
      <c r="BH374" s="1"/>
      <c r="BN374" s="1"/>
    </row>
    <row r="375" spans="27:66" ht="12.75">
      <c r="AA375" s="1"/>
      <c r="AC375" s="1"/>
      <c r="AE375" s="1"/>
      <c r="AH375" s="1"/>
      <c r="AJ375" s="1"/>
      <c r="AN375" s="1"/>
      <c r="AQ375" s="1"/>
      <c r="AT375" s="1"/>
      <c r="AX375" s="1"/>
      <c r="BA375" s="1"/>
      <c r="BD375" s="1"/>
      <c r="BF375" s="1"/>
      <c r="BH375" s="1"/>
      <c r="BN375" s="1"/>
    </row>
    <row r="376" spans="27:66" ht="12.75">
      <c r="AA376" s="1"/>
      <c r="AC376" s="1"/>
      <c r="AE376" s="1"/>
      <c r="AH376" s="1"/>
      <c r="AJ376" s="1"/>
      <c r="AN376" s="1"/>
      <c r="AQ376" s="1"/>
      <c r="AT376" s="1"/>
      <c r="AX376" s="1"/>
      <c r="BA376" s="1"/>
      <c r="BD376" s="1"/>
      <c r="BF376" s="1"/>
      <c r="BH376" s="1"/>
      <c r="BN376" s="1"/>
    </row>
    <row r="377" spans="27:66" ht="12.75">
      <c r="AA377" s="1"/>
      <c r="AC377" s="1"/>
      <c r="AE377" s="1"/>
      <c r="AH377" s="1"/>
      <c r="AJ377" s="1"/>
      <c r="AN377" s="1"/>
      <c r="AQ377" s="1"/>
      <c r="AT377" s="1"/>
      <c r="AX377" s="1"/>
      <c r="BA377" s="1"/>
      <c r="BD377" s="1"/>
      <c r="BF377" s="1"/>
      <c r="BH377" s="1"/>
      <c r="BN377" s="1"/>
    </row>
    <row r="378" spans="27:66" ht="12.75">
      <c r="AA378" s="1"/>
      <c r="AC378" s="1"/>
      <c r="AE378" s="1"/>
      <c r="AH378" s="1"/>
      <c r="AJ378" s="1"/>
      <c r="AN378" s="1"/>
      <c r="AQ378" s="1"/>
      <c r="AT378" s="1"/>
      <c r="AX378" s="1"/>
      <c r="BA378" s="1"/>
      <c r="BD378" s="1"/>
      <c r="BF378" s="1"/>
      <c r="BH378" s="1"/>
      <c r="BN378" s="1"/>
    </row>
    <row r="379" spans="27:66" ht="12.75">
      <c r="AA379" s="1"/>
      <c r="AC379" s="1"/>
      <c r="AE379" s="1"/>
      <c r="AH379" s="1"/>
      <c r="AJ379" s="1"/>
      <c r="AN379" s="1"/>
      <c r="AQ379" s="1"/>
      <c r="AT379" s="1"/>
      <c r="AX379" s="1"/>
      <c r="BA379" s="1"/>
      <c r="BD379" s="1"/>
      <c r="BF379" s="1"/>
      <c r="BH379" s="1"/>
      <c r="BN379" s="1"/>
    </row>
    <row r="380" spans="27:66" ht="12.75">
      <c r="AA380" s="1"/>
      <c r="AC380" s="1"/>
      <c r="AE380" s="1"/>
      <c r="AH380" s="1"/>
      <c r="AJ380" s="1"/>
      <c r="AN380" s="1"/>
      <c r="AQ380" s="1"/>
      <c r="AT380" s="1"/>
      <c r="AX380" s="1"/>
      <c r="BA380" s="1"/>
      <c r="BD380" s="1"/>
      <c r="BF380" s="1"/>
      <c r="BH380" s="1"/>
      <c r="BN380" s="1"/>
    </row>
    <row r="381" spans="27:66" ht="12.75">
      <c r="AA381" s="1"/>
      <c r="AC381" s="1"/>
      <c r="AE381" s="1"/>
      <c r="AH381" s="1"/>
      <c r="AJ381" s="1"/>
      <c r="AN381" s="1"/>
      <c r="AQ381" s="1"/>
      <c r="AT381" s="1"/>
      <c r="AX381" s="1"/>
      <c r="BA381" s="1"/>
      <c r="BD381" s="1"/>
      <c r="BF381" s="1"/>
      <c r="BH381" s="1"/>
      <c r="BN381" s="1"/>
    </row>
    <row r="382" spans="27:66" ht="12.75">
      <c r="AA382" s="1"/>
      <c r="AC382" s="1"/>
      <c r="AE382" s="1"/>
      <c r="AH382" s="1"/>
      <c r="AJ382" s="1"/>
      <c r="AN382" s="1"/>
      <c r="AQ382" s="1"/>
      <c r="AT382" s="1"/>
      <c r="AX382" s="1"/>
      <c r="BA382" s="1"/>
      <c r="BD382" s="1"/>
      <c r="BF382" s="1"/>
      <c r="BH382" s="1"/>
      <c r="BN382" s="1"/>
    </row>
    <row r="383" spans="27:66" ht="12.75">
      <c r="AA383" s="1"/>
      <c r="AC383" s="1"/>
      <c r="AE383" s="1"/>
      <c r="AH383" s="1"/>
      <c r="AJ383" s="1"/>
      <c r="AN383" s="1"/>
      <c r="AQ383" s="1"/>
      <c r="AT383" s="1"/>
      <c r="AX383" s="1"/>
      <c r="BA383" s="1"/>
      <c r="BD383" s="1"/>
      <c r="BF383" s="1"/>
      <c r="BH383" s="1"/>
      <c r="BN383" s="1"/>
    </row>
    <row r="384" spans="27:66" ht="12.75">
      <c r="AA384" s="1"/>
      <c r="AC384" s="1"/>
      <c r="AE384" s="1"/>
      <c r="AH384" s="1"/>
      <c r="AJ384" s="1"/>
      <c r="AN384" s="1"/>
      <c r="AQ384" s="1"/>
      <c r="AT384" s="1"/>
      <c r="AX384" s="1"/>
      <c r="BA384" s="1"/>
      <c r="BD384" s="1"/>
      <c r="BF384" s="1"/>
      <c r="BH384" s="1"/>
      <c r="BN384" s="1"/>
    </row>
    <row r="385" spans="27:66" ht="12.75">
      <c r="AA385" s="1"/>
      <c r="AC385" s="1"/>
      <c r="AE385" s="1"/>
      <c r="AH385" s="1"/>
      <c r="AJ385" s="1"/>
      <c r="AN385" s="1"/>
      <c r="AQ385" s="1"/>
      <c r="AT385" s="1"/>
      <c r="AX385" s="1"/>
      <c r="BA385" s="1"/>
      <c r="BD385" s="1"/>
      <c r="BF385" s="1"/>
      <c r="BH385" s="1"/>
      <c r="BN385" s="1"/>
    </row>
    <row r="386" spans="27:66" ht="12.75">
      <c r="AA386" s="1"/>
      <c r="AC386" s="1"/>
      <c r="AE386" s="1"/>
      <c r="AH386" s="1"/>
      <c r="AJ386" s="1"/>
      <c r="AN386" s="1"/>
      <c r="AQ386" s="1"/>
      <c r="AT386" s="1"/>
      <c r="AX386" s="1"/>
      <c r="BA386" s="1"/>
      <c r="BD386" s="1"/>
      <c r="BF386" s="1"/>
      <c r="BH386" s="1"/>
      <c r="BN386" s="1"/>
    </row>
    <row r="387" spans="27:66" ht="12.75">
      <c r="AA387" s="1"/>
      <c r="AC387" s="1"/>
      <c r="AE387" s="1"/>
      <c r="AH387" s="1"/>
      <c r="AJ387" s="1"/>
      <c r="AN387" s="1"/>
      <c r="AQ387" s="1"/>
      <c r="AT387" s="1"/>
      <c r="AX387" s="1"/>
      <c r="BA387" s="1"/>
      <c r="BD387" s="1"/>
      <c r="BF387" s="1"/>
      <c r="BH387" s="1"/>
      <c r="BN387" s="1"/>
    </row>
    <row r="388" spans="27:66" ht="12.75">
      <c r="AA388" s="1"/>
      <c r="AC388" s="1"/>
      <c r="AE388" s="1"/>
      <c r="AH388" s="1"/>
      <c r="AJ388" s="1"/>
      <c r="AN388" s="1"/>
      <c r="AQ388" s="1"/>
      <c r="AT388" s="1"/>
      <c r="AX388" s="1"/>
      <c r="BA388" s="1"/>
      <c r="BD388" s="1"/>
      <c r="BF388" s="1"/>
      <c r="BH388" s="1"/>
      <c r="BN388" s="1"/>
    </row>
    <row r="389" spans="27:66" ht="12.75">
      <c r="AA389" s="1"/>
      <c r="AC389" s="1"/>
      <c r="AE389" s="1"/>
      <c r="AH389" s="1"/>
      <c r="AJ389" s="1"/>
      <c r="AN389" s="1"/>
      <c r="AQ389" s="1"/>
      <c r="AT389" s="1"/>
      <c r="AX389" s="1"/>
      <c r="BA389" s="1"/>
      <c r="BD389" s="1"/>
      <c r="BF389" s="1"/>
      <c r="BH389" s="1"/>
      <c r="BN389" s="1"/>
    </row>
    <row r="390" spans="27:66" ht="12.75">
      <c r="AA390" s="1"/>
      <c r="AC390" s="1"/>
      <c r="AE390" s="1"/>
      <c r="AH390" s="1"/>
      <c r="AJ390" s="1"/>
      <c r="AN390" s="1"/>
      <c r="AQ390" s="1"/>
      <c r="AT390" s="1"/>
      <c r="AX390" s="1"/>
      <c r="BA390" s="1"/>
      <c r="BD390" s="1"/>
      <c r="BF390" s="1"/>
      <c r="BH390" s="1"/>
      <c r="BN390" s="1"/>
    </row>
    <row r="391" spans="27:66" ht="12.75">
      <c r="AA391" s="1"/>
      <c r="AC391" s="1"/>
      <c r="AE391" s="1"/>
      <c r="AH391" s="1"/>
      <c r="AJ391" s="1"/>
      <c r="AN391" s="1"/>
      <c r="AQ391" s="1"/>
      <c r="AT391" s="1"/>
      <c r="AX391" s="1"/>
      <c r="BA391" s="1"/>
      <c r="BD391" s="1"/>
      <c r="BF391" s="1"/>
      <c r="BH391" s="1"/>
      <c r="BN391" s="1"/>
    </row>
    <row r="392" spans="27:66" ht="12.75">
      <c r="AA392" s="1"/>
      <c r="AC392" s="1"/>
      <c r="AE392" s="1"/>
      <c r="AH392" s="1"/>
      <c r="AJ392" s="1"/>
      <c r="AN392" s="1"/>
      <c r="AQ392" s="1"/>
      <c r="AT392" s="1"/>
      <c r="AX392" s="1"/>
      <c r="BA392" s="1"/>
      <c r="BD392" s="1"/>
      <c r="BF392" s="1"/>
      <c r="BH392" s="1"/>
      <c r="BN392" s="1"/>
    </row>
    <row r="393" spans="27:66" ht="12.75">
      <c r="AA393" s="1"/>
      <c r="AC393" s="1"/>
      <c r="AE393" s="1"/>
      <c r="AH393" s="1"/>
      <c r="AJ393" s="1"/>
      <c r="AN393" s="1"/>
      <c r="AQ393" s="1"/>
      <c r="AT393" s="1"/>
      <c r="AX393" s="1"/>
      <c r="BA393" s="1"/>
      <c r="BD393" s="1"/>
      <c r="BF393" s="1"/>
      <c r="BH393" s="1"/>
      <c r="BN393" s="1"/>
    </row>
    <row r="394" spans="27:66" ht="12.75">
      <c r="AA394" s="1"/>
      <c r="AC394" s="1"/>
      <c r="AE394" s="1"/>
      <c r="AH394" s="1"/>
      <c r="AJ394" s="1"/>
      <c r="AN394" s="1"/>
      <c r="AQ394" s="1"/>
      <c r="AT394" s="1"/>
      <c r="AX394" s="1"/>
      <c r="BA394" s="1"/>
      <c r="BD394" s="1"/>
      <c r="BF394" s="1"/>
      <c r="BH394" s="1"/>
      <c r="BN394" s="1"/>
    </row>
    <row r="395" spans="27:66" ht="12.75">
      <c r="AA395" s="1"/>
      <c r="AC395" s="1"/>
      <c r="AE395" s="1"/>
      <c r="AH395" s="1"/>
      <c r="AJ395" s="1"/>
      <c r="AN395" s="1"/>
      <c r="AQ395" s="1"/>
      <c r="AT395" s="1"/>
      <c r="AX395" s="1"/>
      <c r="BA395" s="1"/>
      <c r="BD395" s="1"/>
      <c r="BF395" s="1"/>
      <c r="BH395" s="1"/>
      <c r="BN395" s="1"/>
    </row>
    <row r="396" spans="27:66" ht="12.75">
      <c r="AA396" s="1"/>
      <c r="AC396" s="1"/>
      <c r="AE396" s="1"/>
      <c r="AH396" s="1"/>
      <c r="AJ396" s="1"/>
      <c r="AN396" s="1"/>
      <c r="AQ396" s="1"/>
      <c r="AT396" s="1"/>
      <c r="AX396" s="1"/>
      <c r="BA396" s="1"/>
      <c r="BD396" s="1"/>
      <c r="BF396" s="1"/>
      <c r="BH396" s="1"/>
      <c r="BN396" s="1"/>
    </row>
    <row r="397" spans="27:66" ht="12.75">
      <c r="AA397" s="1"/>
      <c r="AC397" s="1"/>
      <c r="AE397" s="1"/>
      <c r="AH397" s="1"/>
      <c r="AJ397" s="1"/>
      <c r="AN397" s="1"/>
      <c r="AQ397" s="1"/>
      <c r="AT397" s="1"/>
      <c r="AX397" s="1"/>
      <c r="BA397" s="1"/>
      <c r="BD397" s="1"/>
      <c r="BF397" s="1"/>
      <c r="BH397" s="1"/>
      <c r="BN397" s="1"/>
    </row>
    <row r="398" spans="27:66" ht="12.75">
      <c r="AA398" s="1"/>
      <c r="AC398" s="1"/>
      <c r="AE398" s="1"/>
      <c r="AH398" s="1"/>
      <c r="AJ398" s="1"/>
      <c r="AN398" s="1"/>
      <c r="AQ398" s="1"/>
      <c r="AT398" s="1"/>
      <c r="AX398" s="1"/>
      <c r="BA398" s="1"/>
      <c r="BD398" s="1"/>
      <c r="BF398" s="1"/>
      <c r="BH398" s="1"/>
      <c r="BN398" s="1"/>
    </row>
    <row r="399" spans="27:66" ht="12.75">
      <c r="AA399" s="1"/>
      <c r="AC399" s="1"/>
      <c r="AE399" s="1"/>
      <c r="AH399" s="1"/>
      <c r="AJ399" s="1"/>
      <c r="AN399" s="1"/>
      <c r="AQ399" s="1"/>
      <c r="AT399" s="1"/>
      <c r="AX399" s="1"/>
      <c r="BA399" s="1"/>
      <c r="BD399" s="1"/>
      <c r="BF399" s="1"/>
      <c r="BH399" s="1"/>
      <c r="BN399" s="1"/>
    </row>
    <row r="400" spans="27:66" ht="12.75">
      <c r="AA400" s="1"/>
      <c r="AC400" s="1"/>
      <c r="AE400" s="1"/>
      <c r="AH400" s="1"/>
      <c r="AJ400" s="1"/>
      <c r="AN400" s="1"/>
      <c r="AQ400" s="1"/>
      <c r="AT400" s="1"/>
      <c r="AX400" s="1"/>
      <c r="BA400" s="1"/>
      <c r="BD400" s="1"/>
      <c r="BF400" s="1"/>
      <c r="BH400" s="1"/>
      <c r="BN400" s="1"/>
    </row>
    <row r="401" spans="27:66" ht="12.75">
      <c r="AA401" s="1"/>
      <c r="AC401" s="1"/>
      <c r="AE401" s="1"/>
      <c r="AH401" s="1"/>
      <c r="AJ401" s="1"/>
      <c r="AN401" s="1"/>
      <c r="AQ401" s="1"/>
      <c r="AT401" s="1"/>
      <c r="AX401" s="1"/>
      <c r="BA401" s="1"/>
      <c r="BD401" s="1"/>
      <c r="BF401" s="1"/>
      <c r="BH401" s="1"/>
      <c r="BN401" s="1"/>
    </row>
    <row r="402" spans="27:66" ht="12.75">
      <c r="AA402" s="1"/>
      <c r="AC402" s="1"/>
      <c r="AE402" s="1"/>
      <c r="AH402" s="1"/>
      <c r="AJ402" s="1"/>
      <c r="AN402" s="1"/>
      <c r="AQ402" s="1"/>
      <c r="AT402" s="1"/>
      <c r="AX402" s="1"/>
      <c r="BA402" s="1"/>
      <c r="BD402" s="1"/>
      <c r="BF402" s="1"/>
      <c r="BH402" s="1"/>
      <c r="BN402" s="1"/>
    </row>
    <row r="403" spans="27:66" ht="12.75">
      <c r="AA403" s="1"/>
      <c r="AC403" s="1"/>
      <c r="AE403" s="1"/>
      <c r="AH403" s="1"/>
      <c r="AJ403" s="1"/>
      <c r="AN403" s="1"/>
      <c r="AQ403" s="1"/>
      <c r="AT403" s="1"/>
      <c r="AX403" s="1"/>
      <c r="BA403" s="1"/>
      <c r="BD403" s="1"/>
      <c r="BF403" s="1"/>
      <c r="BH403" s="1"/>
      <c r="BN403" s="1"/>
    </row>
    <row r="404" spans="27:66" ht="12.75">
      <c r="AA404" s="1"/>
      <c r="AC404" s="1"/>
      <c r="AE404" s="1"/>
      <c r="AH404" s="1"/>
      <c r="AJ404" s="1"/>
      <c r="AN404" s="1"/>
      <c r="AQ404" s="1"/>
      <c r="AT404" s="1"/>
      <c r="AX404" s="1"/>
      <c r="BA404" s="1"/>
      <c r="BD404" s="1"/>
      <c r="BF404" s="1"/>
      <c r="BH404" s="1"/>
      <c r="BN404" s="1"/>
    </row>
    <row r="405" spans="27:66" ht="12.75">
      <c r="AA405" s="1"/>
      <c r="AC405" s="1"/>
      <c r="AE405" s="1"/>
      <c r="AH405" s="1"/>
      <c r="AJ405" s="1"/>
      <c r="AN405" s="1"/>
      <c r="AQ405" s="1"/>
      <c r="AT405" s="1"/>
      <c r="AX405" s="1"/>
      <c r="BA405" s="1"/>
      <c r="BD405" s="1"/>
      <c r="BF405" s="1"/>
      <c r="BH405" s="1"/>
      <c r="BN405" s="1"/>
    </row>
    <row r="406" spans="27:66" ht="12.75">
      <c r="AA406" s="1"/>
      <c r="AC406" s="1"/>
      <c r="AE406" s="1"/>
      <c r="AH406" s="1"/>
      <c r="AJ406" s="1"/>
      <c r="AN406" s="1"/>
      <c r="AQ406" s="1"/>
      <c r="AT406" s="1"/>
      <c r="AX406" s="1"/>
      <c r="BA406" s="1"/>
      <c r="BD406" s="1"/>
      <c r="BF406" s="1"/>
      <c r="BH406" s="1"/>
      <c r="BN406" s="1"/>
    </row>
    <row r="407" spans="27:66" ht="12.75">
      <c r="AA407" s="1"/>
      <c r="AC407" s="1"/>
      <c r="AE407" s="1"/>
      <c r="AH407" s="1"/>
      <c r="AJ407" s="1"/>
      <c r="AN407" s="1"/>
      <c r="AQ407" s="1"/>
      <c r="AT407" s="1"/>
      <c r="AX407" s="1"/>
      <c r="BA407" s="1"/>
      <c r="BD407" s="1"/>
      <c r="BF407" s="1"/>
      <c r="BH407" s="1"/>
      <c r="BN407" s="1"/>
    </row>
    <row r="408" spans="27:66" ht="12.75">
      <c r="AA408" s="1"/>
      <c r="AC408" s="1"/>
      <c r="AE408" s="1"/>
      <c r="AH408" s="1"/>
      <c r="AJ408" s="1"/>
      <c r="AN408" s="1"/>
      <c r="AQ408" s="1"/>
      <c r="AT408" s="1"/>
      <c r="AX408" s="1"/>
      <c r="BA408" s="1"/>
      <c r="BD408" s="1"/>
      <c r="BF408" s="1"/>
      <c r="BH408" s="1"/>
      <c r="BN408" s="1"/>
    </row>
    <row r="409" spans="27:66" ht="12.75">
      <c r="AA409" s="1"/>
      <c r="AC409" s="1"/>
      <c r="AE409" s="1"/>
      <c r="AH409" s="1"/>
      <c r="AJ409" s="1"/>
      <c r="AN409" s="1"/>
      <c r="AQ409" s="1"/>
      <c r="AT409" s="1"/>
      <c r="AX409" s="1"/>
      <c r="BA409" s="1"/>
      <c r="BD409" s="1"/>
      <c r="BF409" s="1"/>
      <c r="BH409" s="1"/>
      <c r="BN409" s="1"/>
    </row>
    <row r="410" spans="27:66" ht="12.75">
      <c r="AA410" s="1"/>
      <c r="AC410" s="1"/>
      <c r="AE410" s="1"/>
      <c r="AH410" s="1"/>
      <c r="AJ410" s="1"/>
      <c r="AN410" s="1"/>
      <c r="AQ410" s="1"/>
      <c r="AT410" s="1"/>
      <c r="AX410" s="1"/>
      <c r="BA410" s="1"/>
      <c r="BD410" s="1"/>
      <c r="BF410" s="1"/>
      <c r="BH410" s="1"/>
      <c r="BN410" s="1"/>
    </row>
    <row r="411" spans="27:66" ht="12.75">
      <c r="AA411" s="1"/>
      <c r="AC411" s="1"/>
      <c r="AE411" s="1"/>
      <c r="AH411" s="1"/>
      <c r="AJ411" s="1"/>
      <c r="AN411" s="1"/>
      <c r="AQ411" s="1"/>
      <c r="AT411" s="1"/>
      <c r="AX411" s="1"/>
      <c r="BA411" s="1"/>
      <c r="BD411" s="1"/>
      <c r="BF411" s="1"/>
      <c r="BH411" s="1"/>
      <c r="BN411" s="1"/>
    </row>
    <row r="412" spans="27:66" ht="12.75">
      <c r="AA412" s="1"/>
      <c r="AC412" s="1"/>
      <c r="AE412" s="1"/>
      <c r="AH412" s="1"/>
      <c r="AJ412" s="1"/>
      <c r="AN412" s="1"/>
      <c r="AQ412" s="1"/>
      <c r="AT412" s="1"/>
      <c r="AX412" s="1"/>
      <c r="BA412" s="1"/>
      <c r="BD412" s="1"/>
      <c r="BF412" s="1"/>
      <c r="BH412" s="1"/>
      <c r="BN412" s="1"/>
    </row>
    <row r="413" spans="27:66" ht="12.75">
      <c r="AA413" s="1"/>
      <c r="AC413" s="1"/>
      <c r="AE413" s="1"/>
      <c r="AH413" s="1"/>
      <c r="AJ413" s="1"/>
      <c r="AN413" s="1"/>
      <c r="AQ413" s="1"/>
      <c r="AT413" s="1"/>
      <c r="AX413" s="1"/>
      <c r="BA413" s="1"/>
      <c r="BD413" s="1"/>
      <c r="BF413" s="1"/>
      <c r="BH413" s="1"/>
      <c r="BN413" s="1"/>
    </row>
    <row r="414" spans="27:66" ht="12.75">
      <c r="AA414" s="1"/>
      <c r="AC414" s="1"/>
      <c r="AE414" s="1"/>
      <c r="AH414" s="1"/>
      <c r="AJ414" s="1"/>
      <c r="AN414" s="1"/>
      <c r="AQ414" s="1"/>
      <c r="AT414" s="1"/>
      <c r="AX414" s="1"/>
      <c r="BA414" s="1"/>
      <c r="BD414" s="1"/>
      <c r="BF414" s="1"/>
      <c r="BH414" s="1"/>
      <c r="BN414" s="1"/>
    </row>
    <row r="415" spans="27:66" ht="12.75">
      <c r="AA415" s="1"/>
      <c r="AC415" s="1"/>
      <c r="AE415" s="1"/>
      <c r="AH415" s="1"/>
      <c r="AJ415" s="1"/>
      <c r="AN415" s="1"/>
      <c r="AQ415" s="1"/>
      <c r="AT415" s="1"/>
      <c r="AX415" s="1"/>
      <c r="BA415" s="1"/>
      <c r="BD415" s="1"/>
      <c r="BF415" s="1"/>
      <c r="BH415" s="1"/>
      <c r="BN415" s="1"/>
    </row>
    <row r="416" spans="27:66" ht="12.75">
      <c r="AA416" s="1"/>
      <c r="AC416" s="1"/>
      <c r="AE416" s="1"/>
      <c r="AH416" s="1"/>
      <c r="AJ416" s="1"/>
      <c r="AN416" s="1"/>
      <c r="AQ416" s="1"/>
      <c r="AT416" s="1"/>
      <c r="AX416" s="1"/>
      <c r="BA416" s="1"/>
      <c r="BD416" s="1"/>
      <c r="BF416" s="1"/>
      <c r="BH416" s="1"/>
      <c r="BN416" s="1"/>
    </row>
    <row r="417" spans="27:66" ht="12.75">
      <c r="AA417" s="1"/>
      <c r="AC417" s="1"/>
      <c r="AE417" s="1"/>
      <c r="AH417" s="1"/>
      <c r="AJ417" s="1"/>
      <c r="AN417" s="1"/>
      <c r="AQ417" s="1"/>
      <c r="AT417" s="1"/>
      <c r="AX417" s="1"/>
      <c r="BA417" s="1"/>
      <c r="BD417" s="1"/>
      <c r="BF417" s="1"/>
      <c r="BH417" s="1"/>
      <c r="BN417" s="1"/>
    </row>
    <row r="418" spans="27:66" ht="12.75">
      <c r="AA418" s="1"/>
      <c r="AC418" s="1"/>
      <c r="AE418" s="1"/>
      <c r="AH418" s="1"/>
      <c r="AJ418" s="1"/>
      <c r="AN418" s="1"/>
      <c r="AQ418" s="1"/>
      <c r="AT418" s="1"/>
      <c r="AX418" s="1"/>
      <c r="BA418" s="1"/>
      <c r="BD418" s="1"/>
      <c r="BF418" s="1"/>
      <c r="BH418" s="1"/>
      <c r="BN418" s="1"/>
    </row>
    <row r="419" spans="27:66" ht="12.75">
      <c r="AA419" s="1"/>
      <c r="AC419" s="1"/>
      <c r="AE419" s="1"/>
      <c r="AH419" s="1"/>
      <c r="AJ419" s="1"/>
      <c r="AN419" s="1"/>
      <c r="AQ419" s="1"/>
      <c r="AT419" s="1"/>
      <c r="AX419" s="1"/>
      <c r="BA419" s="1"/>
      <c r="BD419" s="1"/>
      <c r="BF419" s="1"/>
      <c r="BH419" s="1"/>
      <c r="BN419" s="1"/>
    </row>
    <row r="420" spans="27:66" ht="12.75">
      <c r="AA420" s="1"/>
      <c r="AC420" s="1"/>
      <c r="AE420" s="1"/>
      <c r="AH420" s="1"/>
      <c r="AJ420" s="1"/>
      <c r="AN420" s="1"/>
      <c r="AQ420" s="1"/>
      <c r="AT420" s="1"/>
      <c r="AX420" s="1"/>
      <c r="BA420" s="1"/>
      <c r="BD420" s="1"/>
      <c r="BF420" s="1"/>
      <c r="BH420" s="1"/>
      <c r="BN420" s="1"/>
    </row>
    <row r="421" spans="27:66" ht="12.75">
      <c r="AA421" s="1"/>
      <c r="AC421" s="1"/>
      <c r="AE421" s="1"/>
      <c r="AH421" s="1"/>
      <c r="AJ421" s="1"/>
      <c r="AN421" s="1"/>
      <c r="AQ421" s="1"/>
      <c r="AT421" s="1"/>
      <c r="AX421" s="1"/>
      <c r="BA421" s="1"/>
      <c r="BD421" s="1"/>
      <c r="BF421" s="1"/>
      <c r="BH421" s="1"/>
      <c r="BN421" s="1"/>
    </row>
    <row r="422" spans="27:66" ht="12.75">
      <c r="AA422" s="1"/>
      <c r="AC422" s="1"/>
      <c r="AE422" s="1"/>
      <c r="AH422" s="1"/>
      <c r="AJ422" s="1"/>
      <c r="AN422" s="1"/>
      <c r="AQ422" s="1"/>
      <c r="AT422" s="1"/>
      <c r="AX422" s="1"/>
      <c r="BA422" s="1"/>
      <c r="BD422" s="1"/>
      <c r="BF422" s="1"/>
      <c r="BH422" s="1"/>
      <c r="BN422" s="1"/>
    </row>
    <row r="423" spans="27:66" ht="12.75">
      <c r="AA423" s="1"/>
      <c r="AC423" s="1"/>
      <c r="AE423" s="1"/>
      <c r="AH423" s="1"/>
      <c r="AJ423" s="1"/>
      <c r="AN423" s="1"/>
      <c r="AQ423" s="1"/>
      <c r="AT423" s="1"/>
      <c r="AX423" s="1"/>
      <c r="BA423" s="1"/>
      <c r="BD423" s="1"/>
      <c r="BF423" s="1"/>
      <c r="BH423" s="1"/>
      <c r="BN423" s="1"/>
    </row>
    <row r="424" spans="27:66" ht="12.75">
      <c r="AA424" s="1"/>
      <c r="AC424" s="1"/>
      <c r="AE424" s="1"/>
      <c r="AH424" s="1"/>
      <c r="AJ424" s="1"/>
      <c r="AN424" s="1"/>
      <c r="AQ424" s="1"/>
      <c r="AT424" s="1"/>
      <c r="AX424" s="1"/>
      <c r="BA424" s="1"/>
      <c r="BD424" s="1"/>
      <c r="BF424" s="1"/>
      <c r="BH424" s="1"/>
      <c r="BN424" s="1"/>
    </row>
    <row r="425" spans="27:66" ht="12.75">
      <c r="AA425" s="1"/>
      <c r="AC425" s="1"/>
      <c r="AE425" s="1"/>
      <c r="AH425" s="1"/>
      <c r="AJ425" s="1"/>
      <c r="AN425" s="1"/>
      <c r="AQ425" s="1"/>
      <c r="AT425" s="1"/>
      <c r="AX425" s="1"/>
      <c r="BA425" s="1"/>
      <c r="BD425" s="1"/>
      <c r="BF425" s="1"/>
      <c r="BH425" s="1"/>
      <c r="BN425" s="1"/>
    </row>
    <row r="426" spans="27:66" ht="12.75">
      <c r="AA426" s="1"/>
      <c r="AC426" s="1"/>
      <c r="AE426" s="1"/>
      <c r="AH426" s="1"/>
      <c r="AJ426" s="1"/>
      <c r="AN426" s="1"/>
      <c r="AQ426" s="1"/>
      <c r="AT426" s="1"/>
      <c r="AX426" s="1"/>
      <c r="BA426" s="1"/>
      <c r="BD426" s="1"/>
      <c r="BF426" s="1"/>
      <c r="BH426" s="1"/>
      <c r="BN426" s="1"/>
    </row>
    <row r="427" spans="27:66" ht="12.75">
      <c r="AA427" s="1"/>
      <c r="AC427" s="1"/>
      <c r="AE427" s="1"/>
      <c r="AH427" s="1"/>
      <c r="AJ427" s="1"/>
      <c r="AN427" s="1"/>
      <c r="AQ427" s="1"/>
      <c r="AT427" s="1"/>
      <c r="AX427" s="1"/>
      <c r="BA427" s="1"/>
      <c r="BD427" s="1"/>
      <c r="BF427" s="1"/>
      <c r="BH427" s="1"/>
      <c r="BN427" s="1"/>
    </row>
    <row r="428" spans="27:66" ht="12.75">
      <c r="AA428" s="1"/>
      <c r="AC428" s="1"/>
      <c r="AE428" s="1"/>
      <c r="AH428" s="1"/>
      <c r="AJ428" s="1"/>
      <c r="AN428" s="1"/>
      <c r="AQ428" s="1"/>
      <c r="AT428" s="1"/>
      <c r="AX428" s="1"/>
      <c r="BA428" s="1"/>
      <c r="BD428" s="1"/>
      <c r="BF428" s="1"/>
      <c r="BH428" s="1"/>
      <c r="BN428" s="1"/>
    </row>
    <row r="429" spans="27:66" ht="12.75">
      <c r="AA429" s="1"/>
      <c r="AC429" s="1"/>
      <c r="AE429" s="1"/>
      <c r="AH429" s="1"/>
      <c r="AJ429" s="1"/>
      <c r="AN429" s="1"/>
      <c r="AQ429" s="1"/>
      <c r="AT429" s="1"/>
      <c r="AX429" s="1"/>
      <c r="BA429" s="1"/>
      <c r="BD429" s="1"/>
      <c r="BF429" s="1"/>
      <c r="BH429" s="1"/>
      <c r="BN429" s="1"/>
    </row>
    <row r="430" spans="27:66" ht="12.75">
      <c r="AA430" s="1"/>
      <c r="AC430" s="1"/>
      <c r="AE430" s="1"/>
      <c r="AH430" s="1"/>
      <c r="AJ430" s="1"/>
      <c r="AN430" s="1"/>
      <c r="AQ430" s="1"/>
      <c r="AT430" s="1"/>
      <c r="AX430" s="1"/>
      <c r="BA430" s="1"/>
      <c r="BD430" s="1"/>
      <c r="BF430" s="1"/>
      <c r="BH430" s="1"/>
      <c r="BN430" s="1"/>
    </row>
    <row r="431" spans="27:66" ht="12.75">
      <c r="AA431" s="1"/>
      <c r="AC431" s="1"/>
      <c r="AE431" s="1"/>
      <c r="AH431" s="1"/>
      <c r="AJ431" s="1"/>
      <c r="AN431" s="1"/>
      <c r="AQ431" s="1"/>
      <c r="AT431" s="1"/>
      <c r="AX431" s="1"/>
      <c r="BA431" s="1"/>
      <c r="BD431" s="1"/>
      <c r="BF431" s="1"/>
      <c r="BH431" s="1"/>
      <c r="BN431" s="1"/>
    </row>
    <row r="432" spans="27:66" ht="12.75">
      <c r="AA432" s="1"/>
      <c r="AC432" s="1"/>
      <c r="AE432" s="1"/>
      <c r="AH432" s="1"/>
      <c r="AJ432" s="1"/>
      <c r="AN432" s="1"/>
      <c r="AQ432" s="1"/>
      <c r="AT432" s="1"/>
      <c r="AX432" s="1"/>
      <c r="BA432" s="1"/>
      <c r="BD432" s="1"/>
      <c r="BF432" s="1"/>
      <c r="BH432" s="1"/>
      <c r="BN432" s="1"/>
    </row>
    <row r="433" spans="27:66" ht="12.75">
      <c r="AA433" s="1"/>
      <c r="AC433" s="1"/>
      <c r="AE433" s="1"/>
      <c r="AH433" s="1"/>
      <c r="AJ433" s="1"/>
      <c r="AN433" s="1"/>
      <c r="AQ433" s="1"/>
      <c r="AT433" s="1"/>
      <c r="AX433" s="1"/>
      <c r="BA433" s="1"/>
      <c r="BD433" s="1"/>
      <c r="BF433" s="1"/>
      <c r="BH433" s="1"/>
      <c r="BN433" s="1"/>
    </row>
    <row r="434" spans="27:66" ht="12.75">
      <c r="AA434" s="1"/>
      <c r="AC434" s="1"/>
      <c r="AE434" s="1"/>
      <c r="AH434" s="1"/>
      <c r="AJ434" s="1"/>
      <c r="AN434" s="1"/>
      <c r="AQ434" s="1"/>
      <c r="AT434" s="1"/>
      <c r="AX434" s="1"/>
      <c r="BA434" s="1"/>
      <c r="BD434" s="1"/>
      <c r="BF434" s="1"/>
      <c r="BH434" s="1"/>
      <c r="BN434" s="1"/>
    </row>
    <row r="435" spans="27:66" ht="12.75">
      <c r="AA435" s="1"/>
      <c r="AC435" s="1"/>
      <c r="AE435" s="1"/>
      <c r="AH435" s="1"/>
      <c r="AJ435" s="1"/>
      <c r="AN435" s="1"/>
      <c r="AQ435" s="1"/>
      <c r="AT435" s="1"/>
      <c r="AX435" s="1"/>
      <c r="BA435" s="1"/>
      <c r="BD435" s="1"/>
      <c r="BF435" s="1"/>
      <c r="BH435" s="1"/>
      <c r="BN435" s="1"/>
    </row>
    <row r="436" spans="27:66" ht="12.75">
      <c r="AA436" s="1"/>
      <c r="AC436" s="1"/>
      <c r="AE436" s="1"/>
      <c r="AH436" s="1"/>
      <c r="AJ436" s="1"/>
      <c r="AN436" s="1"/>
      <c r="AQ436" s="1"/>
      <c r="AT436" s="1"/>
      <c r="AX436" s="1"/>
      <c r="BA436" s="1"/>
      <c r="BD436" s="1"/>
      <c r="BF436" s="1"/>
      <c r="BH436" s="1"/>
      <c r="BN436" s="1"/>
    </row>
    <row r="437" spans="27:66" ht="12.75">
      <c r="AA437" s="1"/>
      <c r="AC437" s="1"/>
      <c r="AE437" s="1"/>
      <c r="AH437" s="1"/>
      <c r="AJ437" s="1"/>
      <c r="AN437" s="1"/>
      <c r="AQ437" s="1"/>
      <c r="AT437" s="1"/>
      <c r="AX437" s="1"/>
      <c r="BA437" s="1"/>
      <c r="BD437" s="1"/>
      <c r="BF437" s="1"/>
      <c r="BH437" s="1"/>
      <c r="BN437" s="1"/>
    </row>
    <row r="438" spans="27:66" ht="12.75">
      <c r="AA438" s="1"/>
      <c r="AC438" s="1"/>
      <c r="AE438" s="1"/>
      <c r="AH438" s="1"/>
      <c r="AJ438" s="1"/>
      <c r="AN438" s="1"/>
      <c r="AQ438" s="1"/>
      <c r="AT438" s="1"/>
      <c r="AX438" s="1"/>
      <c r="BA438" s="1"/>
      <c r="BD438" s="1"/>
      <c r="BF438" s="1"/>
      <c r="BH438" s="1"/>
      <c r="BN438" s="1"/>
    </row>
    <row r="439" spans="27:66" ht="12.75">
      <c r="AA439" s="1"/>
      <c r="AC439" s="1"/>
      <c r="AE439" s="1"/>
      <c r="AH439" s="1"/>
      <c r="AJ439" s="1"/>
      <c r="AN439" s="1"/>
      <c r="AQ439" s="1"/>
      <c r="AT439" s="1"/>
      <c r="AX439" s="1"/>
      <c r="BA439" s="1"/>
      <c r="BD439" s="1"/>
      <c r="BF439" s="1"/>
      <c r="BH439" s="1"/>
      <c r="BN439" s="1"/>
    </row>
    <row r="440" spans="27:66" ht="12.75">
      <c r="AA440" s="1"/>
      <c r="AC440" s="1"/>
      <c r="AE440" s="1"/>
      <c r="AH440" s="1"/>
      <c r="AJ440" s="1"/>
      <c r="AN440" s="1"/>
      <c r="AQ440" s="1"/>
      <c r="AT440" s="1"/>
      <c r="AX440" s="1"/>
      <c r="BA440" s="1"/>
      <c r="BD440" s="1"/>
      <c r="BF440" s="1"/>
      <c r="BH440" s="1"/>
      <c r="BN440" s="1"/>
    </row>
    <row r="441" spans="27:66" ht="12.75">
      <c r="AA441" s="1"/>
      <c r="AC441" s="1"/>
      <c r="AE441" s="1"/>
      <c r="AH441" s="1"/>
      <c r="AJ441" s="1"/>
      <c r="AN441" s="1"/>
      <c r="AQ441" s="1"/>
      <c r="AT441" s="1"/>
      <c r="AX441" s="1"/>
      <c r="BA441" s="1"/>
      <c r="BD441" s="1"/>
      <c r="BF441" s="1"/>
      <c r="BH441" s="1"/>
      <c r="BN441" s="1"/>
    </row>
    <row r="442" spans="27:66" ht="12.75">
      <c r="AA442" s="1"/>
      <c r="AC442" s="1"/>
      <c r="AE442" s="1"/>
      <c r="AH442" s="1"/>
      <c r="AJ442" s="1"/>
      <c r="AN442" s="1"/>
      <c r="AQ442" s="1"/>
      <c r="AT442" s="1"/>
      <c r="AX442" s="1"/>
      <c r="BA442" s="1"/>
      <c r="BD442" s="1"/>
      <c r="BF442" s="1"/>
      <c r="BH442" s="1"/>
      <c r="BN442" s="1"/>
    </row>
    <row r="443" spans="27:66" ht="12.75">
      <c r="AA443" s="1"/>
      <c r="AC443" s="1"/>
      <c r="AE443" s="1"/>
      <c r="AH443" s="1"/>
      <c r="AJ443" s="1"/>
      <c r="AN443" s="1"/>
      <c r="AQ443" s="1"/>
      <c r="AT443" s="1"/>
      <c r="AX443" s="1"/>
      <c r="BA443" s="1"/>
      <c r="BD443" s="1"/>
      <c r="BF443" s="1"/>
      <c r="BH443" s="1"/>
      <c r="BN443" s="1"/>
    </row>
    <row r="444" spans="27:66" ht="12.75">
      <c r="AA444" s="1"/>
      <c r="AC444" s="1"/>
      <c r="AE444" s="1"/>
      <c r="AH444" s="1"/>
      <c r="AJ444" s="1"/>
      <c r="AN444" s="1"/>
      <c r="AQ444" s="1"/>
      <c r="AT444" s="1"/>
      <c r="AX444" s="1"/>
      <c r="BA444" s="1"/>
      <c r="BD444" s="1"/>
      <c r="BF444" s="1"/>
      <c r="BH444" s="1"/>
      <c r="BN444" s="1"/>
    </row>
    <row r="445" spans="27:66" ht="12.75">
      <c r="AA445" s="1"/>
      <c r="AC445" s="1"/>
      <c r="AE445" s="1"/>
      <c r="AH445" s="1"/>
      <c r="AJ445" s="1"/>
      <c r="AN445" s="1"/>
      <c r="AQ445" s="1"/>
      <c r="AT445" s="1"/>
      <c r="AX445" s="1"/>
      <c r="BA445" s="1"/>
      <c r="BD445" s="1"/>
      <c r="BF445" s="1"/>
      <c r="BH445" s="1"/>
      <c r="BN445" s="1"/>
    </row>
    <row r="446" spans="27:66" ht="12.75">
      <c r="AA446" s="1"/>
      <c r="AC446" s="1"/>
      <c r="AE446" s="1"/>
      <c r="AH446" s="1"/>
      <c r="AJ446" s="1"/>
      <c r="AN446" s="1"/>
      <c r="AQ446" s="1"/>
      <c r="AT446" s="1"/>
      <c r="AX446" s="1"/>
      <c r="BA446" s="1"/>
      <c r="BD446" s="1"/>
      <c r="BF446" s="1"/>
      <c r="BH446" s="1"/>
      <c r="BN446" s="1"/>
    </row>
    <row r="447" spans="27:66" ht="12.75">
      <c r="AA447" s="1"/>
      <c r="AC447" s="1"/>
      <c r="AE447" s="1"/>
      <c r="AH447" s="1"/>
      <c r="AJ447" s="1"/>
      <c r="AN447" s="1"/>
      <c r="AQ447" s="1"/>
      <c r="AT447" s="1"/>
      <c r="AX447" s="1"/>
      <c r="BA447" s="1"/>
      <c r="BD447" s="1"/>
      <c r="BF447" s="1"/>
      <c r="BH447" s="1"/>
      <c r="BN447" s="1"/>
    </row>
    <row r="448" spans="27:66" ht="12.75">
      <c r="AA448" s="1"/>
      <c r="AC448" s="1"/>
      <c r="AE448" s="1"/>
      <c r="AH448" s="1"/>
      <c r="AJ448" s="1"/>
      <c r="AN448" s="1"/>
      <c r="AQ448" s="1"/>
      <c r="AT448" s="1"/>
      <c r="AX448" s="1"/>
      <c r="BA448" s="1"/>
      <c r="BD448" s="1"/>
      <c r="BF448" s="1"/>
      <c r="BH448" s="1"/>
      <c r="BN448" s="1"/>
    </row>
    <row r="449" spans="27:66" ht="12.75">
      <c r="AA449" s="1"/>
      <c r="AC449" s="1"/>
      <c r="AE449" s="1"/>
      <c r="AH449" s="1"/>
      <c r="AJ449" s="1"/>
      <c r="AN449" s="1"/>
      <c r="AQ449" s="1"/>
      <c r="AT449" s="1"/>
      <c r="AX449" s="1"/>
      <c r="BA449" s="1"/>
      <c r="BD449" s="1"/>
      <c r="BF449" s="1"/>
      <c r="BH449" s="1"/>
      <c r="BN449" s="1"/>
    </row>
    <row r="450" spans="27:66" ht="12.75">
      <c r="AA450" s="1"/>
      <c r="AC450" s="1"/>
      <c r="AE450" s="1"/>
      <c r="AH450" s="1"/>
      <c r="AJ450" s="1"/>
      <c r="AN450" s="1"/>
      <c r="AQ450" s="1"/>
      <c r="AT450" s="1"/>
      <c r="AX450" s="1"/>
      <c r="BA450" s="1"/>
      <c r="BD450" s="1"/>
      <c r="BF450" s="1"/>
      <c r="BH450" s="1"/>
      <c r="BN450" s="1"/>
    </row>
    <row r="451" spans="27:66" ht="12.75">
      <c r="AA451" s="1"/>
      <c r="AC451" s="1"/>
      <c r="AE451" s="1"/>
      <c r="AH451" s="1"/>
      <c r="AJ451" s="1"/>
      <c r="AN451" s="1"/>
      <c r="AQ451" s="1"/>
      <c r="AT451" s="1"/>
      <c r="AX451" s="1"/>
      <c r="BA451" s="1"/>
      <c r="BD451" s="1"/>
      <c r="BF451" s="1"/>
      <c r="BH451" s="1"/>
      <c r="BN451" s="1"/>
    </row>
    <row r="452" spans="27:66" ht="12.75">
      <c r="AA452" s="1"/>
      <c r="AC452" s="1"/>
      <c r="AE452" s="1"/>
      <c r="AH452" s="1"/>
      <c r="AJ452" s="1"/>
      <c r="AN452" s="1"/>
      <c r="AQ452" s="1"/>
      <c r="AT452" s="1"/>
      <c r="AX452" s="1"/>
      <c r="BA452" s="1"/>
      <c r="BD452" s="1"/>
      <c r="BF452" s="1"/>
      <c r="BH452" s="1"/>
      <c r="BN452" s="1"/>
    </row>
    <row r="453" spans="27:66" ht="12.75">
      <c r="AA453" s="1"/>
      <c r="AC453" s="1"/>
      <c r="AE453" s="1"/>
      <c r="AH453" s="1"/>
      <c r="AJ453" s="1"/>
      <c r="AN453" s="1"/>
      <c r="AQ453" s="1"/>
      <c r="AT453" s="1"/>
      <c r="AX453" s="1"/>
      <c r="BA453" s="1"/>
      <c r="BD453" s="1"/>
      <c r="BF453" s="1"/>
      <c r="BH453" s="1"/>
      <c r="BN453" s="1"/>
    </row>
    <row r="454" spans="27:66" ht="12.75">
      <c r="AA454" s="1"/>
      <c r="AC454" s="1"/>
      <c r="AE454" s="1"/>
      <c r="AH454" s="1"/>
      <c r="AJ454" s="1"/>
      <c r="AN454" s="1"/>
      <c r="AQ454" s="1"/>
      <c r="AT454" s="1"/>
      <c r="AX454" s="1"/>
      <c r="BA454" s="1"/>
      <c r="BD454" s="1"/>
      <c r="BF454" s="1"/>
      <c r="BH454" s="1"/>
      <c r="BN454" s="1"/>
    </row>
    <row r="455" spans="27:66" ht="12.75">
      <c r="AA455" s="1"/>
      <c r="AC455" s="1"/>
      <c r="AE455" s="1"/>
      <c r="AH455" s="1"/>
      <c r="AJ455" s="1"/>
      <c r="AN455" s="1"/>
      <c r="AQ455" s="1"/>
      <c r="AT455" s="1"/>
      <c r="AX455" s="1"/>
      <c r="BA455" s="1"/>
      <c r="BD455" s="1"/>
      <c r="BF455" s="1"/>
      <c r="BH455" s="1"/>
      <c r="BN455" s="1"/>
    </row>
    <row r="456" spans="27:66" ht="12.75">
      <c r="AA456" s="1"/>
      <c r="AC456" s="1"/>
      <c r="AE456" s="1"/>
      <c r="AH456" s="1"/>
      <c r="AJ456" s="1"/>
      <c r="AN456" s="1"/>
      <c r="AQ456" s="1"/>
      <c r="AT456" s="1"/>
      <c r="AX456" s="1"/>
      <c r="BA456" s="1"/>
      <c r="BD456" s="1"/>
      <c r="BF456" s="1"/>
      <c r="BH456" s="1"/>
      <c r="BN456" s="1"/>
    </row>
    <row r="457" spans="27:66" ht="12.75">
      <c r="AA457" s="1"/>
      <c r="AC457" s="1"/>
      <c r="AE457" s="1"/>
      <c r="AH457" s="1"/>
      <c r="AJ457" s="1"/>
      <c r="AN457" s="1"/>
      <c r="AQ457" s="1"/>
      <c r="AT457" s="1"/>
      <c r="AX457" s="1"/>
      <c r="BA457" s="1"/>
      <c r="BD457" s="1"/>
      <c r="BF457" s="1"/>
      <c r="BH457" s="1"/>
      <c r="BN457" s="1"/>
    </row>
    <row r="458" spans="27:66" ht="12.75">
      <c r="AA458" s="1"/>
      <c r="AC458" s="1"/>
      <c r="AE458" s="1"/>
      <c r="AH458" s="1"/>
      <c r="AJ458" s="1"/>
      <c r="AN458" s="1"/>
      <c r="AQ458" s="1"/>
      <c r="AT458" s="1"/>
      <c r="AX458" s="1"/>
      <c r="BA458" s="1"/>
      <c r="BD458" s="1"/>
      <c r="BF458" s="1"/>
      <c r="BH458" s="1"/>
      <c r="BN458" s="1"/>
    </row>
    <row r="459" spans="27:66" ht="12.75">
      <c r="AA459" s="1"/>
      <c r="AC459" s="1"/>
      <c r="AE459" s="1"/>
      <c r="AH459" s="1"/>
      <c r="AJ459" s="1"/>
      <c r="AN459" s="1"/>
      <c r="AQ459" s="1"/>
      <c r="AT459" s="1"/>
      <c r="AX459" s="1"/>
      <c r="BA459" s="1"/>
      <c r="BD459" s="1"/>
      <c r="BF459" s="1"/>
      <c r="BH459" s="1"/>
      <c r="BN459" s="1"/>
    </row>
    <row r="460" spans="27:66" ht="12.75">
      <c r="AA460" s="1"/>
      <c r="AC460" s="1"/>
      <c r="AE460" s="1"/>
      <c r="AH460" s="1"/>
      <c r="AJ460" s="1"/>
      <c r="AN460" s="1"/>
      <c r="AQ460" s="1"/>
      <c r="AT460" s="1"/>
      <c r="AX460" s="1"/>
      <c r="BA460" s="1"/>
      <c r="BD460" s="1"/>
      <c r="BF460" s="1"/>
      <c r="BH460" s="1"/>
      <c r="BN460" s="1"/>
    </row>
    <row r="461" spans="27:66" ht="12.75">
      <c r="AA461" s="1"/>
      <c r="AC461" s="1"/>
      <c r="AE461" s="1"/>
      <c r="AH461" s="1"/>
      <c r="AJ461" s="1"/>
      <c r="AN461" s="1"/>
      <c r="AQ461" s="1"/>
      <c r="AT461" s="1"/>
      <c r="AX461" s="1"/>
      <c r="BA461" s="1"/>
      <c r="BD461" s="1"/>
      <c r="BF461" s="1"/>
      <c r="BH461" s="1"/>
      <c r="BN461" s="1"/>
    </row>
    <row r="462" spans="27:66" ht="12.75">
      <c r="AA462" s="1"/>
      <c r="AC462" s="1"/>
      <c r="AE462" s="1"/>
      <c r="AH462" s="1"/>
      <c r="AJ462" s="1"/>
      <c r="AN462" s="1"/>
      <c r="AQ462" s="1"/>
      <c r="AT462" s="1"/>
      <c r="AX462" s="1"/>
      <c r="BA462" s="1"/>
      <c r="BD462" s="1"/>
      <c r="BF462" s="1"/>
      <c r="BH462" s="1"/>
      <c r="BN462" s="1"/>
    </row>
    <row r="463" spans="27:66" ht="12.75">
      <c r="AA463" s="1"/>
      <c r="AC463" s="1"/>
      <c r="AE463" s="1"/>
      <c r="AH463" s="1"/>
      <c r="AJ463" s="1"/>
      <c r="AN463" s="1"/>
      <c r="AQ463" s="1"/>
      <c r="AT463" s="1"/>
      <c r="AX463" s="1"/>
      <c r="BA463" s="1"/>
      <c r="BD463" s="1"/>
      <c r="BF463" s="1"/>
      <c r="BH463" s="1"/>
      <c r="BN463" s="1"/>
    </row>
    <row r="464" spans="27:66" ht="12.75">
      <c r="AA464" s="1"/>
      <c r="AC464" s="1"/>
      <c r="AE464" s="1"/>
      <c r="AH464" s="1"/>
      <c r="AJ464" s="1"/>
      <c r="AN464" s="1"/>
      <c r="AQ464" s="1"/>
      <c r="AT464" s="1"/>
      <c r="AX464" s="1"/>
      <c r="BA464" s="1"/>
      <c r="BD464" s="1"/>
      <c r="BF464" s="1"/>
      <c r="BH464" s="1"/>
      <c r="BN464" s="1"/>
    </row>
    <row r="465" spans="27:66" ht="12.75">
      <c r="AA465" s="1"/>
      <c r="AC465" s="1"/>
      <c r="AE465" s="1"/>
      <c r="AH465" s="1"/>
      <c r="AJ465" s="1"/>
      <c r="AN465" s="1"/>
      <c r="AQ465" s="1"/>
      <c r="AT465" s="1"/>
      <c r="AX465" s="1"/>
      <c r="BA465" s="1"/>
      <c r="BD465" s="1"/>
      <c r="BF465" s="1"/>
      <c r="BH465" s="1"/>
      <c r="BN465" s="1"/>
    </row>
    <row r="466" spans="27:66" ht="12.75">
      <c r="AA466" s="1"/>
      <c r="AC466" s="1"/>
      <c r="AE466" s="1"/>
      <c r="AH466" s="1"/>
      <c r="AJ466" s="1"/>
      <c r="AN466" s="1"/>
      <c r="AQ466" s="1"/>
      <c r="AT466" s="1"/>
      <c r="AX466" s="1"/>
      <c r="BA466" s="1"/>
      <c r="BD466" s="1"/>
      <c r="BF466" s="1"/>
      <c r="BH466" s="1"/>
      <c r="BN466" s="1"/>
    </row>
    <row r="467" spans="27:66" ht="12.75">
      <c r="AA467" s="1"/>
      <c r="AC467" s="1"/>
      <c r="AE467" s="1"/>
      <c r="AH467" s="1"/>
      <c r="AJ467" s="1"/>
      <c r="AN467" s="1"/>
      <c r="AQ467" s="1"/>
      <c r="AT467" s="1"/>
      <c r="AX467" s="1"/>
      <c r="BA467" s="1"/>
      <c r="BD467" s="1"/>
      <c r="BF467" s="1"/>
      <c r="BH467" s="1"/>
      <c r="BN467" s="1"/>
    </row>
    <row r="468" spans="27:66" ht="12.75">
      <c r="AA468" s="1"/>
      <c r="AC468" s="1"/>
      <c r="AE468" s="1"/>
      <c r="AH468" s="1"/>
      <c r="AJ468" s="1"/>
      <c r="AN468" s="1"/>
      <c r="AQ468" s="1"/>
      <c r="AT468" s="1"/>
      <c r="AX468" s="1"/>
      <c r="BA468" s="1"/>
      <c r="BD468" s="1"/>
      <c r="BF468" s="1"/>
      <c r="BH468" s="1"/>
      <c r="BN468" s="1"/>
    </row>
    <row r="469" spans="27:66" ht="12.75">
      <c r="AA469" s="1"/>
      <c r="AC469" s="1"/>
      <c r="AE469" s="1"/>
      <c r="AH469" s="1"/>
      <c r="AJ469" s="1"/>
      <c r="AN469" s="1"/>
      <c r="AQ469" s="1"/>
      <c r="AT469" s="1"/>
      <c r="AX469" s="1"/>
      <c r="BA469" s="1"/>
      <c r="BD469" s="1"/>
      <c r="BF469" s="1"/>
      <c r="BH469" s="1"/>
      <c r="BN469" s="1"/>
    </row>
    <row r="470" spans="27:66" ht="12.75">
      <c r="AA470" s="1"/>
      <c r="AC470" s="1"/>
      <c r="AE470" s="1"/>
      <c r="AH470" s="1"/>
      <c r="AJ470" s="1"/>
      <c r="AN470" s="1"/>
      <c r="AQ470" s="1"/>
      <c r="AT470" s="1"/>
      <c r="AX470" s="1"/>
      <c r="BA470" s="1"/>
      <c r="BD470" s="1"/>
      <c r="BF470" s="1"/>
      <c r="BH470" s="1"/>
      <c r="BN470" s="1"/>
    </row>
    <row r="471" spans="27:66" ht="12.75">
      <c r="AA471" s="1"/>
      <c r="AC471" s="1"/>
      <c r="AE471" s="1"/>
      <c r="AH471" s="1"/>
      <c r="AJ471" s="1"/>
      <c r="AN471" s="1"/>
      <c r="AQ471" s="1"/>
      <c r="AT471" s="1"/>
      <c r="AX471" s="1"/>
      <c r="BA471" s="1"/>
      <c r="BD471" s="1"/>
      <c r="BF471" s="1"/>
      <c r="BH471" s="1"/>
      <c r="BN471" s="1"/>
    </row>
    <row r="472" spans="27:66" ht="12.75">
      <c r="AA472" s="1"/>
      <c r="AC472" s="1"/>
      <c r="AE472" s="1"/>
      <c r="AH472" s="1"/>
      <c r="AJ472" s="1"/>
      <c r="AN472" s="1"/>
      <c r="AQ472" s="1"/>
      <c r="AT472" s="1"/>
      <c r="AX472" s="1"/>
      <c r="BA472" s="1"/>
      <c r="BD472" s="1"/>
      <c r="BF472" s="1"/>
      <c r="BH472" s="1"/>
      <c r="BN472" s="1"/>
    </row>
    <row r="473" spans="27:66" ht="12.75">
      <c r="AA473" s="1"/>
      <c r="AC473" s="1"/>
      <c r="AE473" s="1"/>
      <c r="AH473" s="1"/>
      <c r="AJ473" s="1"/>
      <c r="AN473" s="1"/>
      <c r="AQ473" s="1"/>
      <c r="AT473" s="1"/>
      <c r="AX473" s="1"/>
      <c r="BA473" s="1"/>
      <c r="BD473" s="1"/>
      <c r="BF473" s="1"/>
      <c r="BH473" s="1"/>
      <c r="BN473" s="1"/>
    </row>
    <row r="474" spans="27:66" ht="12.75">
      <c r="AA474" s="1"/>
      <c r="AC474" s="1"/>
      <c r="AE474" s="1"/>
      <c r="AH474" s="1"/>
      <c r="AJ474" s="1"/>
      <c r="AN474" s="1"/>
      <c r="AQ474" s="1"/>
      <c r="AT474" s="1"/>
      <c r="AX474" s="1"/>
      <c r="BA474" s="1"/>
      <c r="BD474" s="1"/>
      <c r="BF474" s="1"/>
      <c r="BH474" s="1"/>
      <c r="BN474" s="1"/>
    </row>
    <row r="475" spans="27:66" ht="12.75">
      <c r="AA475" s="1"/>
      <c r="AC475" s="1"/>
      <c r="AE475" s="1"/>
      <c r="AH475" s="1"/>
      <c r="AJ475" s="1"/>
      <c r="AN475" s="1"/>
      <c r="AQ475" s="1"/>
      <c r="AT475" s="1"/>
      <c r="AX475" s="1"/>
      <c r="BA475" s="1"/>
      <c r="BD475" s="1"/>
      <c r="BF475" s="1"/>
      <c r="BH475" s="1"/>
      <c r="BN475" s="1"/>
    </row>
    <row r="476" spans="27:66" ht="12.75">
      <c r="AA476" s="1"/>
      <c r="AC476" s="1"/>
      <c r="AE476" s="1"/>
      <c r="AH476" s="1"/>
      <c r="AJ476" s="1"/>
      <c r="AN476" s="1"/>
      <c r="AQ476" s="1"/>
      <c r="AT476" s="1"/>
      <c r="AX476" s="1"/>
      <c r="BA476" s="1"/>
      <c r="BD476" s="1"/>
      <c r="BF476" s="1"/>
      <c r="BH476" s="1"/>
      <c r="BN476" s="1"/>
    </row>
    <row r="477" spans="27:66" ht="12.75">
      <c r="AA477" s="1"/>
      <c r="AC477" s="1"/>
      <c r="AE477" s="1"/>
      <c r="AH477" s="1"/>
      <c r="AJ477" s="1"/>
      <c r="AN477" s="1"/>
      <c r="AQ477" s="1"/>
      <c r="AT477" s="1"/>
      <c r="AX477" s="1"/>
      <c r="BA477" s="1"/>
      <c r="BD477" s="1"/>
      <c r="BF477" s="1"/>
      <c r="BH477" s="1"/>
      <c r="BN477" s="1"/>
    </row>
    <row r="478" spans="27:66" ht="12.75">
      <c r="AA478" s="1"/>
      <c r="AC478" s="1"/>
      <c r="AE478" s="1"/>
      <c r="AH478" s="1"/>
      <c r="AJ478" s="1"/>
      <c r="AN478" s="1"/>
      <c r="AQ478" s="1"/>
      <c r="AT478" s="1"/>
      <c r="AX478" s="1"/>
      <c r="BA478" s="1"/>
      <c r="BD478" s="1"/>
      <c r="BF478" s="1"/>
      <c r="BH478" s="1"/>
      <c r="BN478" s="1"/>
    </row>
    <row r="479" spans="27:66" ht="12.75">
      <c r="AA479" s="1"/>
      <c r="AC479" s="1"/>
      <c r="AE479" s="1"/>
      <c r="AH479" s="1"/>
      <c r="AJ479" s="1"/>
      <c r="AN479" s="1"/>
      <c r="AQ479" s="1"/>
      <c r="AT479" s="1"/>
      <c r="AX479" s="1"/>
      <c r="BA479" s="1"/>
      <c r="BD479" s="1"/>
      <c r="BF479" s="1"/>
      <c r="BH479" s="1"/>
      <c r="BN479" s="1"/>
    </row>
    <row r="480" spans="27:66" ht="12.75">
      <c r="AA480" s="1"/>
      <c r="AC480" s="1"/>
      <c r="AE480" s="1"/>
      <c r="AH480" s="1"/>
      <c r="AJ480" s="1"/>
      <c r="AN480" s="1"/>
      <c r="AQ480" s="1"/>
      <c r="AT480" s="1"/>
      <c r="AX480" s="1"/>
      <c r="BA480" s="1"/>
      <c r="BD480" s="1"/>
      <c r="BF480" s="1"/>
      <c r="BH480" s="1"/>
      <c r="BN480" s="1"/>
    </row>
    <row r="481" spans="27:66" ht="12.75">
      <c r="AA481" s="1"/>
      <c r="AC481" s="1"/>
      <c r="AE481" s="1"/>
      <c r="AH481" s="1"/>
      <c r="AJ481" s="1"/>
      <c r="AN481" s="1"/>
      <c r="AQ481" s="1"/>
      <c r="AT481" s="1"/>
      <c r="AX481" s="1"/>
      <c r="BA481" s="1"/>
      <c r="BD481" s="1"/>
      <c r="BF481" s="1"/>
      <c r="BH481" s="1"/>
      <c r="BN481" s="1"/>
    </row>
    <row r="482" spans="27:66" ht="12.75">
      <c r="AA482" s="1"/>
      <c r="AC482" s="1"/>
      <c r="AE482" s="1"/>
      <c r="AH482" s="1"/>
      <c r="AJ482" s="1"/>
      <c r="AN482" s="1"/>
      <c r="AQ482" s="1"/>
      <c r="AT482" s="1"/>
      <c r="AX482" s="1"/>
      <c r="BA482" s="1"/>
      <c r="BD482" s="1"/>
      <c r="BF482" s="1"/>
      <c r="BH482" s="1"/>
      <c r="BN482" s="1"/>
    </row>
    <row r="483" spans="27:66" ht="12.75">
      <c r="AA483" s="1"/>
      <c r="AC483" s="1"/>
      <c r="AE483" s="1"/>
      <c r="AH483" s="1"/>
      <c r="AJ483" s="1"/>
      <c r="AN483" s="1"/>
      <c r="AQ483" s="1"/>
      <c r="AT483" s="1"/>
      <c r="AX483" s="1"/>
      <c r="BA483" s="1"/>
      <c r="BD483" s="1"/>
      <c r="BF483" s="1"/>
      <c r="BH483" s="1"/>
      <c r="BN483" s="1"/>
    </row>
    <row r="484" spans="27:66" ht="12.75">
      <c r="AA484" s="1"/>
      <c r="AC484" s="1"/>
      <c r="AE484" s="1"/>
      <c r="AH484" s="1"/>
      <c r="AJ484" s="1"/>
      <c r="AN484" s="1"/>
      <c r="AQ484" s="1"/>
      <c r="AT484" s="1"/>
      <c r="AX484" s="1"/>
      <c r="BA484" s="1"/>
      <c r="BD484" s="1"/>
      <c r="BF484" s="1"/>
      <c r="BH484" s="1"/>
      <c r="BN484" s="1"/>
    </row>
    <row r="485" spans="27:66" ht="12.75">
      <c r="AA485" s="1"/>
      <c r="AC485" s="1"/>
      <c r="AE485" s="1"/>
      <c r="AH485" s="1"/>
      <c r="AJ485" s="1"/>
      <c r="AN485" s="1"/>
      <c r="AQ485" s="1"/>
      <c r="AT485" s="1"/>
      <c r="AX485" s="1"/>
      <c r="BA485" s="1"/>
      <c r="BD485" s="1"/>
      <c r="BF485" s="1"/>
      <c r="BH485" s="1"/>
      <c r="BN485" s="1"/>
    </row>
    <row r="486" spans="27:66" ht="12.75">
      <c r="AA486" s="1"/>
      <c r="AC486" s="1"/>
      <c r="AE486" s="1"/>
      <c r="AH486" s="1"/>
      <c r="AJ486" s="1"/>
      <c r="AN486" s="1"/>
      <c r="AQ486" s="1"/>
      <c r="AT486" s="1"/>
      <c r="AX486" s="1"/>
      <c r="BA486" s="1"/>
      <c r="BD486" s="1"/>
      <c r="BF486" s="1"/>
      <c r="BH486" s="1"/>
      <c r="BN486" s="1"/>
    </row>
    <row r="487" spans="27:66" ht="12.75">
      <c r="AA487" s="1"/>
      <c r="AC487" s="1"/>
      <c r="AE487" s="1"/>
      <c r="AH487" s="1"/>
      <c r="AJ487" s="1"/>
      <c r="AN487" s="1"/>
      <c r="AQ487" s="1"/>
      <c r="AT487" s="1"/>
      <c r="AX487" s="1"/>
      <c r="BA487" s="1"/>
      <c r="BD487" s="1"/>
      <c r="BF487" s="1"/>
      <c r="BH487" s="1"/>
      <c r="BN487" s="1"/>
    </row>
    <row r="488" spans="27:66" ht="12.75">
      <c r="AA488" s="1"/>
      <c r="AC488" s="1"/>
      <c r="AE488" s="1"/>
      <c r="AH488" s="1"/>
      <c r="AJ488" s="1"/>
      <c r="AN488" s="1"/>
      <c r="AQ488" s="1"/>
      <c r="AT488" s="1"/>
      <c r="AX488" s="1"/>
      <c r="BA488" s="1"/>
      <c r="BD488" s="1"/>
      <c r="BF488" s="1"/>
      <c r="BH488" s="1"/>
      <c r="BN488" s="1"/>
    </row>
    <row r="489" spans="27:66" ht="12.75">
      <c r="AA489" s="1"/>
      <c r="AC489" s="1"/>
      <c r="AE489" s="1"/>
      <c r="AH489" s="1"/>
      <c r="AJ489" s="1"/>
      <c r="AN489" s="1"/>
      <c r="AQ489" s="1"/>
      <c r="AT489" s="1"/>
      <c r="AX489" s="1"/>
      <c r="BA489" s="1"/>
      <c r="BD489" s="1"/>
      <c r="BF489" s="1"/>
      <c r="BH489" s="1"/>
      <c r="BN489" s="1"/>
    </row>
    <row r="490" spans="27:66" ht="12.75">
      <c r="AA490" s="1"/>
      <c r="AC490" s="1"/>
      <c r="AE490" s="1"/>
      <c r="AH490" s="1"/>
      <c r="AJ490" s="1"/>
      <c r="AN490" s="1"/>
      <c r="AQ490" s="1"/>
      <c r="AT490" s="1"/>
      <c r="AX490" s="1"/>
      <c r="BA490" s="1"/>
      <c r="BD490" s="1"/>
      <c r="BF490" s="1"/>
      <c r="BH490" s="1"/>
      <c r="BN490" s="1"/>
    </row>
    <row r="491" spans="27:66" ht="12.75">
      <c r="AA491" s="1"/>
      <c r="AC491" s="1"/>
      <c r="AE491" s="1"/>
      <c r="AH491" s="1"/>
      <c r="AJ491" s="1"/>
      <c r="AN491" s="1"/>
      <c r="AQ491" s="1"/>
      <c r="AT491" s="1"/>
      <c r="AX491" s="1"/>
      <c r="BA491" s="1"/>
      <c r="BD491" s="1"/>
      <c r="BF491" s="1"/>
      <c r="BH491" s="1"/>
      <c r="BN491" s="1"/>
    </row>
    <row r="492" spans="27:66" ht="12.75">
      <c r="AA492" s="1"/>
      <c r="AC492" s="1"/>
      <c r="AE492" s="1"/>
      <c r="AH492" s="1"/>
      <c r="AJ492" s="1"/>
      <c r="AN492" s="1"/>
      <c r="AQ492" s="1"/>
      <c r="AT492" s="1"/>
      <c r="AX492" s="1"/>
      <c r="BA492" s="1"/>
      <c r="BD492" s="1"/>
      <c r="BF492" s="1"/>
      <c r="BH492" s="1"/>
      <c r="BN492" s="1"/>
    </row>
    <row r="493" spans="27:66" ht="12.75">
      <c r="AA493" s="1"/>
      <c r="AC493" s="1"/>
      <c r="AE493" s="1"/>
      <c r="AH493" s="1"/>
      <c r="AJ493" s="1"/>
      <c r="AN493" s="1"/>
      <c r="AQ493" s="1"/>
      <c r="AT493" s="1"/>
      <c r="AX493" s="1"/>
      <c r="BA493" s="1"/>
      <c r="BD493" s="1"/>
      <c r="BF493" s="1"/>
      <c r="BH493" s="1"/>
      <c r="BN493" s="1"/>
    </row>
    <row r="494" spans="27:66" ht="12.75">
      <c r="AA494" s="1"/>
      <c r="AC494" s="1"/>
      <c r="AE494" s="1"/>
      <c r="AH494" s="1"/>
      <c r="AJ494" s="1"/>
      <c r="AN494" s="1"/>
      <c r="AQ494" s="1"/>
      <c r="AT494" s="1"/>
      <c r="AX494" s="1"/>
      <c r="BA494" s="1"/>
      <c r="BD494" s="1"/>
      <c r="BF494" s="1"/>
      <c r="BH494" s="1"/>
      <c r="BN494" s="1"/>
    </row>
    <row r="495" spans="27:66" ht="12.75">
      <c r="AA495" s="1"/>
      <c r="AC495" s="1"/>
      <c r="AE495" s="1"/>
      <c r="AH495" s="1"/>
      <c r="AJ495" s="1"/>
      <c r="AN495" s="1"/>
      <c r="AQ495" s="1"/>
      <c r="AT495" s="1"/>
      <c r="AX495" s="1"/>
      <c r="BA495" s="1"/>
      <c r="BD495" s="1"/>
      <c r="BF495" s="1"/>
      <c r="BH495" s="1"/>
      <c r="BN495" s="1"/>
    </row>
    <row r="496" spans="27:66" ht="12.75">
      <c r="AA496" s="1"/>
      <c r="AC496" s="1"/>
      <c r="AE496" s="1"/>
      <c r="AH496" s="1"/>
      <c r="AJ496" s="1"/>
      <c r="AN496" s="1"/>
      <c r="AQ496" s="1"/>
      <c r="AT496" s="1"/>
      <c r="AX496" s="1"/>
      <c r="BA496" s="1"/>
      <c r="BD496" s="1"/>
      <c r="BF496" s="1"/>
      <c r="BH496" s="1"/>
      <c r="BN496" s="1"/>
    </row>
    <row r="497" spans="27:66" ht="12.75">
      <c r="AA497" s="1"/>
      <c r="AC497" s="1"/>
      <c r="AE497" s="1"/>
      <c r="AH497" s="1"/>
      <c r="AJ497" s="1"/>
      <c r="AN497" s="1"/>
      <c r="AQ497" s="1"/>
      <c r="AT497" s="1"/>
      <c r="AX497" s="1"/>
      <c r="BA497" s="1"/>
      <c r="BD497" s="1"/>
      <c r="BF497" s="1"/>
      <c r="BH497" s="1"/>
      <c r="BN497" s="1"/>
    </row>
    <row r="498" spans="27:66" ht="12.75">
      <c r="AA498" s="1"/>
      <c r="AC498" s="1"/>
      <c r="AE498" s="1"/>
      <c r="AH498" s="1"/>
      <c r="AJ498" s="1"/>
      <c r="AN498" s="1"/>
      <c r="AQ498" s="1"/>
      <c r="AT498" s="1"/>
      <c r="AX498" s="1"/>
      <c r="BA498" s="1"/>
      <c r="BD498" s="1"/>
      <c r="BF498" s="1"/>
      <c r="BH498" s="1"/>
      <c r="BN498" s="1"/>
    </row>
    <row r="499" spans="27:66" ht="12.75">
      <c r="AA499" s="1"/>
      <c r="AC499" s="1"/>
      <c r="AE499" s="1"/>
      <c r="AH499" s="1"/>
      <c r="AJ499" s="1"/>
      <c r="AN499" s="1"/>
      <c r="AQ499" s="1"/>
      <c r="AT499" s="1"/>
      <c r="AX499" s="1"/>
      <c r="BA499" s="1"/>
      <c r="BD499" s="1"/>
      <c r="BF499" s="1"/>
      <c r="BH499" s="1"/>
      <c r="BN499" s="1"/>
    </row>
    <row r="500" spans="27:66" ht="12.75">
      <c r="AA500" s="1"/>
      <c r="AC500" s="1"/>
      <c r="AE500" s="1"/>
      <c r="AH500" s="1"/>
      <c r="AJ500" s="1"/>
      <c r="AN500" s="1"/>
      <c r="AQ500" s="1"/>
      <c r="AT500" s="1"/>
      <c r="AX500" s="1"/>
      <c r="BA500" s="1"/>
      <c r="BD500" s="1"/>
      <c r="BF500" s="1"/>
      <c r="BH500" s="1"/>
      <c r="BN500" s="1"/>
    </row>
    <row r="501" spans="27:66" ht="12.75">
      <c r="AA501" s="1"/>
      <c r="AC501" s="1"/>
      <c r="AE501" s="1"/>
      <c r="AH501" s="1"/>
      <c r="AJ501" s="1"/>
      <c r="AN501" s="1"/>
      <c r="AQ501" s="1"/>
      <c r="AT501" s="1"/>
      <c r="AX501" s="1"/>
      <c r="BA501" s="1"/>
      <c r="BD501" s="1"/>
      <c r="BF501" s="1"/>
      <c r="BH501" s="1"/>
      <c r="BN501" s="1"/>
    </row>
    <row r="502" spans="27:66" ht="12.75">
      <c r="AA502" s="1"/>
      <c r="AC502" s="1"/>
      <c r="AE502" s="1"/>
      <c r="AH502" s="1"/>
      <c r="AJ502" s="1"/>
      <c r="AN502" s="1"/>
      <c r="AQ502" s="1"/>
      <c r="AT502" s="1"/>
      <c r="AX502" s="1"/>
      <c r="BA502" s="1"/>
      <c r="BD502" s="1"/>
      <c r="BF502" s="1"/>
      <c r="BH502" s="1"/>
      <c r="BN502" s="1"/>
    </row>
    <row r="503" spans="27:66" ht="12.75">
      <c r="AA503" s="1"/>
      <c r="AC503" s="1"/>
      <c r="AE503" s="1"/>
      <c r="AH503" s="1"/>
      <c r="AJ503" s="1"/>
      <c r="AN503" s="1"/>
      <c r="AQ503" s="1"/>
      <c r="AT503" s="1"/>
      <c r="AX503" s="1"/>
      <c r="BA503" s="1"/>
      <c r="BD503" s="1"/>
      <c r="BF503" s="1"/>
      <c r="BH503" s="1"/>
      <c r="BN503" s="1"/>
    </row>
    <row r="504" spans="27:66" ht="12.75">
      <c r="AA504" s="1"/>
      <c r="AC504" s="1"/>
      <c r="AE504" s="1"/>
      <c r="AH504" s="1"/>
      <c r="AJ504" s="1"/>
      <c r="AN504" s="1"/>
      <c r="AQ504" s="1"/>
      <c r="AT504" s="1"/>
      <c r="AX504" s="1"/>
      <c r="BA504" s="1"/>
      <c r="BD504" s="1"/>
      <c r="BF504" s="1"/>
      <c r="BH504" s="1"/>
      <c r="BN504" s="1"/>
    </row>
    <row r="505" spans="27:66" ht="12.75">
      <c r="AA505" s="1"/>
      <c r="AC505" s="1"/>
      <c r="AE505" s="1"/>
      <c r="AH505" s="1"/>
      <c r="AJ505" s="1"/>
      <c r="AN505" s="1"/>
      <c r="AQ505" s="1"/>
      <c r="AT505" s="1"/>
      <c r="AX505" s="1"/>
      <c r="BA505" s="1"/>
      <c r="BD505" s="1"/>
      <c r="BF505" s="1"/>
      <c r="BH505" s="1"/>
      <c r="BN505" s="1"/>
    </row>
    <row r="506" spans="27:66" ht="12.75">
      <c r="AA506" s="1"/>
      <c r="AC506" s="1"/>
      <c r="AE506" s="1"/>
      <c r="AH506" s="1"/>
      <c r="AJ506" s="1"/>
      <c r="AN506" s="1"/>
      <c r="AQ506" s="1"/>
      <c r="AT506" s="1"/>
      <c r="AX506" s="1"/>
      <c r="BA506" s="1"/>
      <c r="BD506" s="1"/>
      <c r="BF506" s="1"/>
      <c r="BH506" s="1"/>
      <c r="BN506" s="1"/>
    </row>
    <row r="507" spans="27:66" ht="12.75">
      <c r="AA507" s="1"/>
      <c r="AC507" s="1"/>
      <c r="AE507" s="1"/>
      <c r="AH507" s="1"/>
      <c r="AJ507" s="1"/>
      <c r="AN507" s="1"/>
      <c r="AQ507" s="1"/>
      <c r="AT507" s="1"/>
      <c r="AX507" s="1"/>
      <c r="BA507" s="1"/>
      <c r="BD507" s="1"/>
      <c r="BF507" s="1"/>
      <c r="BH507" s="1"/>
      <c r="BN507" s="1"/>
    </row>
    <row r="508" spans="27:66" ht="12.75">
      <c r="AA508" s="1"/>
      <c r="AC508" s="1"/>
      <c r="AE508" s="1"/>
      <c r="AH508" s="1"/>
      <c r="AJ508" s="1"/>
      <c r="AN508" s="1"/>
      <c r="AQ508" s="1"/>
      <c r="AT508" s="1"/>
      <c r="AX508" s="1"/>
      <c r="BA508" s="1"/>
      <c r="BD508" s="1"/>
      <c r="BF508" s="1"/>
      <c r="BH508" s="1"/>
      <c r="BN508" s="1"/>
    </row>
    <row r="509" spans="27:66" ht="12.75">
      <c r="AA509" s="1"/>
      <c r="AC509" s="1"/>
      <c r="AE509" s="1"/>
      <c r="AH509" s="1"/>
      <c r="AJ509" s="1"/>
      <c r="AN509" s="1"/>
      <c r="AQ509" s="1"/>
      <c r="AT509" s="1"/>
      <c r="AX509" s="1"/>
      <c r="BA509" s="1"/>
      <c r="BD509" s="1"/>
      <c r="BF509" s="1"/>
      <c r="BH509" s="1"/>
      <c r="BN509" s="1"/>
    </row>
    <row r="510" spans="27:66" ht="12.75">
      <c r="AA510" s="1"/>
      <c r="AC510" s="1"/>
      <c r="AE510" s="1"/>
      <c r="AH510" s="1"/>
      <c r="AJ510" s="1"/>
      <c r="AN510" s="1"/>
      <c r="AQ510" s="1"/>
      <c r="AT510" s="1"/>
      <c r="AX510" s="1"/>
      <c r="BA510" s="1"/>
      <c r="BD510" s="1"/>
      <c r="BF510" s="1"/>
      <c r="BH510" s="1"/>
      <c r="BN510" s="1"/>
    </row>
    <row r="511" spans="27:66" ht="12.75">
      <c r="AA511" s="1"/>
      <c r="AC511" s="1"/>
      <c r="AE511" s="1"/>
      <c r="AH511" s="1"/>
      <c r="AJ511" s="1"/>
      <c r="AN511" s="1"/>
      <c r="AQ511" s="1"/>
      <c r="AT511" s="1"/>
      <c r="AX511" s="1"/>
      <c r="BA511" s="1"/>
      <c r="BD511" s="1"/>
      <c r="BF511" s="1"/>
      <c r="BH511" s="1"/>
      <c r="BN511" s="1"/>
    </row>
    <row r="512" spans="27:66" ht="12.75">
      <c r="AA512" s="1"/>
      <c r="AC512" s="1"/>
      <c r="AE512" s="1"/>
      <c r="AH512" s="1"/>
      <c r="AJ512" s="1"/>
      <c r="AN512" s="1"/>
      <c r="AQ512" s="1"/>
      <c r="AT512" s="1"/>
      <c r="AX512" s="1"/>
      <c r="BA512" s="1"/>
      <c r="BD512" s="1"/>
      <c r="BF512" s="1"/>
      <c r="BH512" s="1"/>
      <c r="BN512" s="1"/>
    </row>
    <row r="513" spans="27:66" ht="12.75">
      <c r="AA513" s="1"/>
      <c r="AC513" s="1"/>
      <c r="AE513" s="1"/>
      <c r="AH513" s="1"/>
      <c r="AJ513" s="1"/>
      <c r="AN513" s="1"/>
      <c r="AQ513" s="1"/>
      <c r="AT513" s="1"/>
      <c r="AX513" s="1"/>
      <c r="BA513" s="1"/>
      <c r="BD513" s="1"/>
      <c r="BF513" s="1"/>
      <c r="BH513" s="1"/>
      <c r="BN513" s="1"/>
    </row>
    <row r="514" spans="27:66" ht="12.75">
      <c r="AA514" s="1"/>
      <c r="AC514" s="1"/>
      <c r="AE514" s="1"/>
      <c r="AH514" s="1"/>
      <c r="AJ514" s="1"/>
      <c r="AN514" s="1"/>
      <c r="AQ514" s="1"/>
      <c r="AT514" s="1"/>
      <c r="AX514" s="1"/>
      <c r="BA514" s="1"/>
      <c r="BD514" s="1"/>
      <c r="BF514" s="1"/>
      <c r="BH514" s="1"/>
      <c r="BN514" s="1"/>
    </row>
    <row r="515" spans="27:66" ht="12.75">
      <c r="AA515" s="1"/>
      <c r="AC515" s="1"/>
      <c r="AE515" s="1"/>
      <c r="AH515" s="1"/>
      <c r="AJ515" s="1"/>
      <c r="AN515" s="1"/>
      <c r="AQ515" s="1"/>
      <c r="AT515" s="1"/>
      <c r="AX515" s="1"/>
      <c r="BA515" s="1"/>
      <c r="BD515" s="1"/>
      <c r="BF515" s="1"/>
      <c r="BH515" s="1"/>
      <c r="BN515" s="1"/>
    </row>
    <row r="516" spans="27:66" ht="12.75">
      <c r="AA516" s="1"/>
      <c r="AC516" s="1"/>
      <c r="AE516" s="1"/>
      <c r="AH516" s="1"/>
      <c r="AJ516" s="1"/>
      <c r="AN516" s="1"/>
      <c r="AQ516" s="1"/>
      <c r="AT516" s="1"/>
      <c r="AX516" s="1"/>
      <c r="BA516" s="1"/>
      <c r="BD516" s="1"/>
      <c r="BF516" s="1"/>
      <c r="BH516" s="1"/>
      <c r="BN516" s="1"/>
    </row>
    <row r="517" spans="27:66" ht="12.75">
      <c r="AA517" s="1"/>
      <c r="AC517" s="1"/>
      <c r="AE517" s="1"/>
      <c r="AH517" s="1"/>
      <c r="AJ517" s="1"/>
      <c r="AN517" s="1"/>
      <c r="AQ517" s="1"/>
      <c r="AT517" s="1"/>
      <c r="AX517" s="1"/>
      <c r="BA517" s="1"/>
      <c r="BD517" s="1"/>
      <c r="BF517" s="1"/>
      <c r="BH517" s="1"/>
      <c r="BN517" s="1"/>
    </row>
    <row r="518" spans="27:66" ht="12.75">
      <c r="AA518" s="1"/>
      <c r="AC518" s="1"/>
      <c r="AE518" s="1"/>
      <c r="AH518" s="1"/>
      <c r="AJ518" s="1"/>
      <c r="AN518" s="1"/>
      <c r="AQ518" s="1"/>
      <c r="AT518" s="1"/>
      <c r="AX518" s="1"/>
      <c r="BA518" s="1"/>
      <c r="BD518" s="1"/>
      <c r="BF518" s="1"/>
      <c r="BH518" s="1"/>
      <c r="BN518" s="1"/>
    </row>
    <row r="519" spans="27:66" ht="12.75">
      <c r="AA519" s="1"/>
      <c r="AC519" s="1"/>
      <c r="AE519" s="1"/>
      <c r="AH519" s="1"/>
      <c r="AJ519" s="1"/>
      <c r="AN519" s="1"/>
      <c r="AQ519" s="1"/>
      <c r="AT519" s="1"/>
      <c r="AX519" s="1"/>
      <c r="BA519" s="1"/>
      <c r="BD519" s="1"/>
      <c r="BF519" s="1"/>
      <c r="BH519" s="1"/>
      <c r="BN519" s="1"/>
    </row>
    <row r="520" spans="27:66" ht="12.75">
      <c r="AA520" s="1"/>
      <c r="AC520" s="1"/>
      <c r="AE520" s="1"/>
      <c r="AH520" s="1"/>
      <c r="AJ520" s="1"/>
      <c r="AN520" s="1"/>
      <c r="AQ520" s="1"/>
      <c r="AT520" s="1"/>
      <c r="AX520" s="1"/>
      <c r="BA520" s="1"/>
      <c r="BD520" s="1"/>
      <c r="BF520" s="1"/>
      <c r="BH520" s="1"/>
      <c r="BN520" s="1"/>
    </row>
    <row r="521" spans="27:66" ht="12.75">
      <c r="AA521" s="1"/>
      <c r="AC521" s="1"/>
      <c r="AE521" s="1"/>
      <c r="AH521" s="1"/>
      <c r="AJ521" s="1"/>
      <c r="AN521" s="1"/>
      <c r="AQ521" s="1"/>
      <c r="AT521" s="1"/>
      <c r="AX521" s="1"/>
      <c r="BA521" s="1"/>
      <c r="BD521" s="1"/>
      <c r="BF521" s="1"/>
      <c r="BH521" s="1"/>
      <c r="BN521" s="1"/>
    </row>
    <row r="522" spans="27:66" ht="12.75">
      <c r="AA522" s="1"/>
      <c r="AC522" s="1"/>
      <c r="AE522" s="1"/>
      <c r="AH522" s="1"/>
      <c r="AJ522" s="1"/>
      <c r="AN522" s="1"/>
      <c r="AQ522" s="1"/>
      <c r="AT522" s="1"/>
      <c r="AX522" s="1"/>
      <c r="BA522" s="1"/>
      <c r="BD522" s="1"/>
      <c r="BF522" s="1"/>
      <c r="BH522" s="1"/>
      <c r="BN522" s="1"/>
    </row>
    <row r="523" spans="27:66" ht="12.75">
      <c r="AA523" s="1"/>
      <c r="AC523" s="1"/>
      <c r="AE523" s="1"/>
      <c r="AH523" s="1"/>
      <c r="AJ523" s="1"/>
      <c r="AN523" s="1"/>
      <c r="AQ523" s="1"/>
      <c r="AT523" s="1"/>
      <c r="AX523" s="1"/>
      <c r="BA523" s="1"/>
      <c r="BD523" s="1"/>
      <c r="BF523" s="1"/>
      <c r="BH523" s="1"/>
      <c r="BN523" s="1"/>
    </row>
    <row r="524" spans="27:66" ht="12.75">
      <c r="AA524" s="1"/>
      <c r="AC524" s="1"/>
      <c r="AE524" s="1"/>
      <c r="AH524" s="1"/>
      <c r="AJ524" s="1"/>
      <c r="AN524" s="1"/>
      <c r="AQ524" s="1"/>
      <c r="AT524" s="1"/>
      <c r="AX524" s="1"/>
      <c r="BA524" s="1"/>
      <c r="BD524" s="1"/>
      <c r="BF524" s="1"/>
      <c r="BH524" s="1"/>
      <c r="BN524" s="1"/>
    </row>
    <row r="525" spans="27:66" ht="12.75">
      <c r="AA525" s="1"/>
      <c r="AC525" s="1"/>
      <c r="AE525" s="1"/>
      <c r="AH525" s="1"/>
      <c r="AJ525" s="1"/>
      <c r="AN525" s="1"/>
      <c r="AQ525" s="1"/>
      <c r="AT525" s="1"/>
      <c r="AX525" s="1"/>
      <c r="BA525" s="1"/>
      <c r="BD525" s="1"/>
      <c r="BF525" s="1"/>
      <c r="BH525" s="1"/>
      <c r="BN525" s="1"/>
    </row>
    <row r="526" spans="27:66" ht="12.75">
      <c r="AA526" s="1"/>
      <c r="AC526" s="1"/>
      <c r="AE526" s="1"/>
      <c r="AH526" s="1"/>
      <c r="AJ526" s="1"/>
      <c r="AN526" s="1"/>
      <c r="AQ526" s="1"/>
      <c r="AT526" s="1"/>
      <c r="AX526" s="1"/>
      <c r="BA526" s="1"/>
      <c r="BD526" s="1"/>
      <c r="BF526" s="1"/>
      <c r="BH526" s="1"/>
      <c r="BN526" s="1"/>
    </row>
    <row r="527" spans="27:66" ht="12.75">
      <c r="AA527" s="1"/>
      <c r="AC527" s="1"/>
      <c r="AE527" s="1"/>
      <c r="AH527" s="1"/>
      <c r="AJ527" s="1"/>
      <c r="AN527" s="1"/>
      <c r="AQ527" s="1"/>
      <c r="AT527" s="1"/>
      <c r="AX527" s="1"/>
      <c r="BA527" s="1"/>
      <c r="BD527" s="1"/>
      <c r="BF527" s="1"/>
      <c r="BH527" s="1"/>
      <c r="BN527" s="1"/>
    </row>
    <row r="528" spans="27:66" ht="12.75">
      <c r="AA528" s="1"/>
      <c r="AC528" s="1"/>
      <c r="AE528" s="1"/>
      <c r="AH528" s="1"/>
      <c r="AJ528" s="1"/>
      <c r="AN528" s="1"/>
      <c r="AQ528" s="1"/>
      <c r="AT528" s="1"/>
      <c r="AX528" s="1"/>
      <c r="BA528" s="1"/>
      <c r="BD528" s="1"/>
      <c r="BF528" s="1"/>
      <c r="BH528" s="1"/>
      <c r="BN528" s="1"/>
    </row>
    <row r="529" spans="27:66" ht="12.75">
      <c r="AA529" s="1"/>
      <c r="AC529" s="1"/>
      <c r="AE529" s="1"/>
      <c r="AH529" s="1"/>
      <c r="AJ529" s="1"/>
      <c r="AN529" s="1"/>
      <c r="AQ529" s="1"/>
      <c r="AT529" s="1"/>
      <c r="AX529" s="1"/>
      <c r="BA529" s="1"/>
      <c r="BD529" s="1"/>
      <c r="BF529" s="1"/>
      <c r="BH529" s="1"/>
      <c r="BN529" s="1"/>
    </row>
    <row r="530" spans="27:66" ht="12.75">
      <c r="AA530" s="1"/>
      <c r="AC530" s="1"/>
      <c r="AE530" s="1"/>
      <c r="AH530" s="1"/>
      <c r="AJ530" s="1"/>
      <c r="AN530" s="1"/>
      <c r="AQ530" s="1"/>
      <c r="AT530" s="1"/>
      <c r="AX530" s="1"/>
      <c r="BA530" s="1"/>
      <c r="BD530" s="1"/>
      <c r="BF530" s="1"/>
      <c r="BH530" s="1"/>
      <c r="BN530" s="1"/>
    </row>
    <row r="531" spans="27:66" ht="12.75">
      <c r="AA531" s="1"/>
      <c r="AC531" s="1"/>
      <c r="AE531" s="1"/>
      <c r="AH531" s="1"/>
      <c r="AJ531" s="1"/>
      <c r="AN531" s="1"/>
      <c r="AQ531" s="1"/>
      <c r="AT531" s="1"/>
      <c r="AX531" s="1"/>
      <c r="BA531" s="1"/>
      <c r="BD531" s="1"/>
      <c r="BF531" s="1"/>
      <c r="BH531" s="1"/>
      <c r="BN531" s="1"/>
    </row>
    <row r="532" spans="27:66" ht="12.75">
      <c r="AA532" s="1"/>
      <c r="AC532" s="1"/>
      <c r="AE532" s="1"/>
      <c r="AH532" s="1"/>
      <c r="AJ532" s="1"/>
      <c r="AN532" s="1"/>
      <c r="AQ532" s="1"/>
      <c r="AT532" s="1"/>
      <c r="AX532" s="1"/>
      <c r="BA532" s="1"/>
      <c r="BD532" s="1"/>
      <c r="BF532" s="1"/>
      <c r="BH532" s="1"/>
      <c r="BN532" s="1"/>
    </row>
    <row r="533" spans="27:66" ht="12.75">
      <c r="AA533" s="1"/>
      <c r="AC533" s="1"/>
      <c r="AE533" s="1"/>
      <c r="AH533" s="1"/>
      <c r="AJ533" s="1"/>
      <c r="AN533" s="1"/>
      <c r="AQ533" s="1"/>
      <c r="AT533" s="1"/>
      <c r="AX533" s="1"/>
      <c r="BA533" s="1"/>
      <c r="BD533" s="1"/>
      <c r="BF533" s="1"/>
      <c r="BH533" s="1"/>
      <c r="BN533" s="1"/>
    </row>
    <row r="534" spans="27:66" ht="12.75">
      <c r="AA534" s="1"/>
      <c r="AC534" s="1"/>
      <c r="AE534" s="1"/>
      <c r="AH534" s="1"/>
      <c r="AJ534" s="1"/>
      <c r="AN534" s="1"/>
      <c r="AQ534" s="1"/>
      <c r="AT534" s="1"/>
      <c r="AX534" s="1"/>
      <c r="BA534" s="1"/>
      <c r="BD534" s="1"/>
      <c r="BF534" s="1"/>
      <c r="BH534" s="1"/>
      <c r="BN534" s="1"/>
    </row>
    <row r="535" spans="27:66" ht="12.75">
      <c r="AA535" s="1"/>
      <c r="AC535" s="1"/>
      <c r="AE535" s="1"/>
      <c r="AH535" s="1"/>
      <c r="AJ535" s="1"/>
      <c r="AN535" s="1"/>
      <c r="AQ535" s="1"/>
      <c r="AT535" s="1"/>
      <c r="AX535" s="1"/>
      <c r="BA535" s="1"/>
      <c r="BD535" s="1"/>
      <c r="BF535" s="1"/>
      <c r="BH535" s="1"/>
      <c r="BN535" s="1"/>
    </row>
    <row r="536" spans="27:66" ht="12.75">
      <c r="AA536" s="1"/>
      <c r="AC536" s="1"/>
      <c r="AE536" s="1"/>
      <c r="AH536" s="1"/>
      <c r="AJ536" s="1"/>
      <c r="AN536" s="1"/>
      <c r="AQ536" s="1"/>
      <c r="AT536" s="1"/>
      <c r="AX536" s="1"/>
      <c r="BA536" s="1"/>
      <c r="BD536" s="1"/>
      <c r="BF536" s="1"/>
      <c r="BH536" s="1"/>
      <c r="BN536" s="1"/>
    </row>
    <row r="537" spans="27:66" ht="12.75">
      <c r="AA537" s="1"/>
      <c r="AC537" s="1"/>
      <c r="AE537" s="1"/>
      <c r="AH537" s="1"/>
      <c r="AJ537" s="1"/>
      <c r="AN537" s="1"/>
      <c r="AQ537" s="1"/>
      <c r="AT537" s="1"/>
      <c r="AX537" s="1"/>
      <c r="BA537" s="1"/>
      <c r="BD537" s="1"/>
      <c r="BF537" s="1"/>
      <c r="BH537" s="1"/>
      <c r="BN537" s="1"/>
    </row>
    <row r="538" spans="27:66" ht="12.75">
      <c r="AA538" s="1"/>
      <c r="AC538" s="1"/>
      <c r="AE538" s="1"/>
      <c r="AH538" s="1"/>
      <c r="AJ538" s="1"/>
      <c r="AN538" s="1"/>
      <c r="AQ538" s="1"/>
      <c r="AT538" s="1"/>
      <c r="AX538" s="1"/>
      <c r="BA538" s="1"/>
      <c r="BD538" s="1"/>
      <c r="BF538" s="1"/>
      <c r="BH538" s="1"/>
      <c r="BN538" s="1"/>
    </row>
    <row r="539" spans="27:66" ht="12.75">
      <c r="AA539" s="1"/>
      <c r="AC539" s="1"/>
      <c r="AE539" s="1"/>
      <c r="AH539" s="1"/>
      <c r="AJ539" s="1"/>
      <c r="AN539" s="1"/>
      <c r="AQ539" s="1"/>
      <c r="AT539" s="1"/>
      <c r="AX539" s="1"/>
      <c r="BA539" s="1"/>
      <c r="BD539" s="1"/>
      <c r="BF539" s="1"/>
      <c r="BH539" s="1"/>
      <c r="BN539" s="1"/>
    </row>
    <row r="540" spans="27:66" ht="12.75">
      <c r="AA540" s="1"/>
      <c r="AC540" s="1"/>
      <c r="AE540" s="1"/>
      <c r="AH540" s="1"/>
      <c r="AJ540" s="1"/>
      <c r="AN540" s="1"/>
      <c r="AQ540" s="1"/>
      <c r="AT540" s="1"/>
      <c r="AX540" s="1"/>
      <c r="BA540" s="1"/>
      <c r="BD540" s="1"/>
      <c r="BF540" s="1"/>
      <c r="BH540" s="1"/>
      <c r="BN540" s="1"/>
    </row>
    <row r="541" spans="27:66" ht="12.75">
      <c r="AA541" s="1"/>
      <c r="AC541" s="1"/>
      <c r="AE541" s="1"/>
      <c r="AH541" s="1"/>
      <c r="AJ541" s="1"/>
      <c r="AN541" s="1"/>
      <c r="AQ541" s="1"/>
      <c r="AT541" s="1"/>
      <c r="AX541" s="1"/>
      <c r="BA541" s="1"/>
      <c r="BD541" s="1"/>
      <c r="BF541" s="1"/>
      <c r="BH541" s="1"/>
      <c r="BN541" s="1"/>
    </row>
    <row r="542" spans="27:66" ht="12.75">
      <c r="AA542" s="1"/>
      <c r="AC542" s="1"/>
      <c r="AE542" s="1"/>
      <c r="AH542" s="1"/>
      <c r="AJ542" s="1"/>
      <c r="AN542" s="1"/>
      <c r="AQ542" s="1"/>
      <c r="AT542" s="1"/>
      <c r="AX542" s="1"/>
      <c r="BA542" s="1"/>
      <c r="BD542" s="1"/>
      <c r="BF542" s="1"/>
      <c r="BH542" s="1"/>
      <c r="BN542" s="1"/>
    </row>
    <row r="543" spans="27:66" ht="12.75">
      <c r="AA543" s="1"/>
      <c r="AC543" s="1"/>
      <c r="AE543" s="1"/>
      <c r="AH543" s="1"/>
      <c r="AJ543" s="1"/>
      <c r="AN543" s="1"/>
      <c r="AQ543" s="1"/>
      <c r="AT543" s="1"/>
      <c r="AX543" s="1"/>
      <c r="BA543" s="1"/>
      <c r="BD543" s="1"/>
      <c r="BF543" s="1"/>
      <c r="BH543" s="1"/>
      <c r="BN543" s="1"/>
    </row>
    <row r="544" spans="27:66" ht="12.75">
      <c r="AA544" s="1"/>
      <c r="AC544" s="1"/>
      <c r="AE544" s="1"/>
      <c r="AH544" s="1"/>
      <c r="AJ544" s="1"/>
      <c r="AN544" s="1"/>
      <c r="AQ544" s="1"/>
      <c r="AT544" s="1"/>
      <c r="AX544" s="1"/>
      <c r="BA544" s="1"/>
      <c r="BD544" s="1"/>
      <c r="BF544" s="1"/>
      <c r="BH544" s="1"/>
      <c r="BN544" s="1"/>
    </row>
    <row r="545" spans="27:66" ht="12.75">
      <c r="AA545" s="1"/>
      <c r="AC545" s="1"/>
      <c r="AE545" s="1"/>
      <c r="AH545" s="1"/>
      <c r="AJ545" s="1"/>
      <c r="AN545" s="1"/>
      <c r="AQ545" s="1"/>
      <c r="AT545" s="1"/>
      <c r="AX545" s="1"/>
      <c r="BA545" s="1"/>
      <c r="BD545" s="1"/>
      <c r="BF545" s="1"/>
      <c r="BH545" s="1"/>
      <c r="BN545" s="1"/>
    </row>
    <row r="546" spans="27:66" ht="12.75">
      <c r="AA546" s="1"/>
      <c r="AC546" s="1"/>
      <c r="AE546" s="1"/>
      <c r="AH546" s="1"/>
      <c r="AJ546" s="1"/>
      <c r="AN546" s="1"/>
      <c r="AQ546" s="1"/>
      <c r="AT546" s="1"/>
      <c r="AX546" s="1"/>
      <c r="BA546" s="1"/>
      <c r="BD546" s="1"/>
      <c r="BF546" s="1"/>
      <c r="BH546" s="1"/>
      <c r="BN546" s="1"/>
    </row>
    <row r="547" spans="27:66" ht="12.75">
      <c r="AA547" s="1"/>
      <c r="AC547" s="1"/>
      <c r="AE547" s="1"/>
      <c r="AH547" s="1"/>
      <c r="AJ547" s="1"/>
      <c r="AN547" s="1"/>
      <c r="AQ547" s="1"/>
      <c r="AT547" s="1"/>
      <c r="AX547" s="1"/>
      <c r="BA547" s="1"/>
      <c r="BD547" s="1"/>
      <c r="BF547" s="1"/>
      <c r="BH547" s="1"/>
      <c r="BN547" s="1"/>
    </row>
    <row r="548" spans="27:66" ht="12.75">
      <c r="AA548" s="1"/>
      <c r="AC548" s="1"/>
      <c r="AE548" s="1"/>
      <c r="AH548" s="1"/>
      <c r="AJ548" s="1"/>
      <c r="AN548" s="1"/>
      <c r="AQ548" s="1"/>
      <c r="AT548" s="1"/>
      <c r="AX548" s="1"/>
      <c r="BA548" s="1"/>
      <c r="BD548" s="1"/>
      <c r="BF548" s="1"/>
      <c r="BH548" s="1"/>
      <c r="BN548" s="1"/>
    </row>
    <row r="549" spans="27:66" ht="12.75">
      <c r="AA549" s="1"/>
      <c r="AC549" s="1"/>
      <c r="AE549" s="1"/>
      <c r="AH549" s="1"/>
      <c r="AJ549" s="1"/>
      <c r="AN549" s="1"/>
      <c r="AQ549" s="1"/>
      <c r="AT549" s="1"/>
      <c r="AX549" s="1"/>
      <c r="BA549" s="1"/>
      <c r="BD549" s="1"/>
      <c r="BF549" s="1"/>
      <c r="BH549" s="1"/>
      <c r="BN549" s="1"/>
    </row>
    <row r="550" spans="27:66" ht="12.75">
      <c r="AA550" s="1"/>
      <c r="AC550" s="1"/>
      <c r="AE550" s="1"/>
      <c r="AH550" s="1"/>
      <c r="AJ550" s="1"/>
      <c r="AN550" s="1"/>
      <c r="AQ550" s="1"/>
      <c r="AT550" s="1"/>
      <c r="AX550" s="1"/>
      <c r="BA550" s="1"/>
      <c r="BD550" s="1"/>
      <c r="BF550" s="1"/>
      <c r="BH550" s="1"/>
      <c r="BN550" s="1"/>
    </row>
    <row r="551" spans="27:66" ht="12.75">
      <c r="AA551" s="1"/>
      <c r="AC551" s="1"/>
      <c r="AE551" s="1"/>
      <c r="AH551" s="1"/>
      <c r="AJ551" s="1"/>
      <c r="AN551" s="1"/>
      <c r="AQ551" s="1"/>
      <c r="AT551" s="1"/>
      <c r="AX551" s="1"/>
      <c r="BA551" s="1"/>
      <c r="BD551" s="1"/>
      <c r="BF551" s="1"/>
      <c r="BH551" s="1"/>
      <c r="BN551" s="1"/>
    </row>
    <row r="552" spans="27:66" ht="12.75">
      <c r="AA552" s="1"/>
      <c r="AC552" s="1"/>
      <c r="AE552" s="1"/>
      <c r="AH552" s="1"/>
      <c r="AJ552" s="1"/>
      <c r="AN552" s="1"/>
      <c r="AQ552" s="1"/>
      <c r="AT552" s="1"/>
      <c r="AX552" s="1"/>
      <c r="BA552" s="1"/>
      <c r="BD552" s="1"/>
      <c r="BF552" s="1"/>
      <c r="BH552" s="1"/>
      <c r="BN552" s="1"/>
    </row>
    <row r="553" spans="27:66" ht="12.75">
      <c r="AA553" s="1"/>
      <c r="AC553" s="1"/>
      <c r="AE553" s="1"/>
      <c r="AH553" s="1"/>
      <c r="AJ553" s="1"/>
      <c r="AN553" s="1"/>
      <c r="AQ553" s="1"/>
      <c r="AT553" s="1"/>
      <c r="AX553" s="1"/>
      <c r="BA553" s="1"/>
      <c r="BD553" s="1"/>
      <c r="BF553" s="1"/>
      <c r="BH553" s="1"/>
      <c r="BN553" s="1"/>
    </row>
    <row r="554" spans="27:66" ht="12.75">
      <c r="AA554" s="1"/>
      <c r="AC554" s="1"/>
      <c r="AE554" s="1"/>
      <c r="AH554" s="1"/>
      <c r="AJ554" s="1"/>
      <c r="AN554" s="1"/>
      <c r="AQ554" s="1"/>
      <c r="AT554" s="1"/>
      <c r="AX554" s="1"/>
      <c r="BA554" s="1"/>
      <c r="BD554" s="1"/>
      <c r="BF554" s="1"/>
      <c r="BH554" s="1"/>
      <c r="BN554" s="1"/>
    </row>
    <row r="555" spans="27:66" ht="12.75">
      <c r="AA555" s="1"/>
      <c r="AC555" s="1"/>
      <c r="AE555" s="1"/>
      <c r="AH555" s="1"/>
      <c r="AJ555" s="1"/>
      <c r="AN555" s="1"/>
      <c r="AQ555" s="1"/>
      <c r="AT555" s="1"/>
      <c r="AX555" s="1"/>
      <c r="BA555" s="1"/>
      <c r="BD555" s="1"/>
      <c r="BF555" s="1"/>
      <c r="BH555" s="1"/>
      <c r="BN555" s="1"/>
    </row>
    <row r="556" spans="27:66" ht="12.75">
      <c r="AA556" s="1"/>
      <c r="AC556" s="1"/>
      <c r="AE556" s="1"/>
      <c r="AH556" s="1"/>
      <c r="AJ556" s="1"/>
      <c r="AN556" s="1"/>
      <c r="AQ556" s="1"/>
      <c r="AT556" s="1"/>
      <c r="AX556" s="1"/>
      <c r="BA556" s="1"/>
      <c r="BD556" s="1"/>
      <c r="BF556" s="1"/>
      <c r="BH556" s="1"/>
      <c r="BN556" s="1"/>
    </row>
    <row r="557" spans="27:66" ht="12.75">
      <c r="AA557" s="1"/>
      <c r="AC557" s="1"/>
      <c r="AE557" s="1"/>
      <c r="AH557" s="1"/>
      <c r="AJ557" s="1"/>
      <c r="AN557" s="1"/>
      <c r="AQ557" s="1"/>
      <c r="AT557" s="1"/>
      <c r="AX557" s="1"/>
      <c r="BA557" s="1"/>
      <c r="BD557" s="1"/>
      <c r="BF557" s="1"/>
      <c r="BH557" s="1"/>
      <c r="BN557" s="1"/>
    </row>
    <row r="558" spans="27:66" ht="12.75">
      <c r="AA558" s="1"/>
      <c r="AC558" s="1"/>
      <c r="AE558" s="1"/>
      <c r="AH558" s="1"/>
      <c r="AJ558" s="1"/>
      <c r="AN558" s="1"/>
      <c r="AQ558" s="1"/>
      <c r="AT558" s="1"/>
      <c r="AX558" s="1"/>
      <c r="BA558" s="1"/>
      <c r="BD558" s="1"/>
      <c r="BF558" s="1"/>
      <c r="BH558" s="1"/>
      <c r="BN558" s="1"/>
    </row>
    <row r="559" spans="27:66" ht="12.75">
      <c r="AA559" s="1"/>
      <c r="AC559" s="1"/>
      <c r="AE559" s="1"/>
      <c r="AH559" s="1"/>
      <c r="AJ559" s="1"/>
      <c r="AN559" s="1"/>
      <c r="AQ559" s="1"/>
      <c r="AT559" s="1"/>
      <c r="AX559" s="1"/>
      <c r="BA559" s="1"/>
      <c r="BD559" s="1"/>
      <c r="BF559" s="1"/>
      <c r="BH559" s="1"/>
      <c r="BN559" s="1"/>
    </row>
    <row r="560" spans="27:66" ht="12.75">
      <c r="AA560" s="1"/>
      <c r="AC560" s="1"/>
      <c r="AE560" s="1"/>
      <c r="AH560" s="1"/>
      <c r="AJ560" s="1"/>
      <c r="AN560" s="1"/>
      <c r="AQ560" s="1"/>
      <c r="AT560" s="1"/>
      <c r="AX560" s="1"/>
      <c r="BA560" s="1"/>
      <c r="BD560" s="1"/>
      <c r="BF560" s="1"/>
      <c r="BH560" s="1"/>
      <c r="BN560" s="1"/>
    </row>
    <row r="561" spans="27:66" ht="12.75">
      <c r="AA561" s="1"/>
      <c r="AC561" s="1"/>
      <c r="AE561" s="1"/>
      <c r="AH561" s="1"/>
      <c r="AJ561" s="1"/>
      <c r="AN561" s="1"/>
      <c r="AQ561" s="1"/>
      <c r="AT561" s="1"/>
      <c r="AX561" s="1"/>
      <c r="BA561" s="1"/>
      <c r="BD561" s="1"/>
      <c r="BF561" s="1"/>
      <c r="BH561" s="1"/>
      <c r="BN561" s="1"/>
    </row>
    <row r="562" spans="27:66" ht="12.75">
      <c r="AA562" s="1"/>
      <c r="AC562" s="1"/>
      <c r="AE562" s="1"/>
      <c r="AH562" s="1"/>
      <c r="AJ562" s="1"/>
      <c r="AN562" s="1"/>
      <c r="AQ562" s="1"/>
      <c r="AT562" s="1"/>
      <c r="AX562" s="1"/>
      <c r="BA562" s="1"/>
      <c r="BD562" s="1"/>
      <c r="BF562" s="1"/>
      <c r="BH562" s="1"/>
      <c r="BN562" s="1"/>
    </row>
    <row r="563" spans="27:66" ht="12.75">
      <c r="AA563" s="1"/>
      <c r="AC563" s="1"/>
      <c r="AE563" s="1"/>
      <c r="AH563" s="1"/>
      <c r="AJ563" s="1"/>
      <c r="AN563" s="1"/>
      <c r="AQ563" s="1"/>
      <c r="AT563" s="1"/>
      <c r="AX563" s="1"/>
      <c r="BA563" s="1"/>
      <c r="BD563" s="1"/>
      <c r="BF563" s="1"/>
      <c r="BH563" s="1"/>
      <c r="BN563" s="1"/>
    </row>
    <row r="564" spans="27:66" ht="12.75">
      <c r="AA564" s="1"/>
      <c r="AC564" s="1"/>
      <c r="AE564" s="1"/>
      <c r="AH564" s="1"/>
      <c r="AJ564" s="1"/>
      <c r="AN564" s="1"/>
      <c r="AQ564" s="1"/>
      <c r="AT564" s="1"/>
      <c r="AX564" s="1"/>
      <c r="BA564" s="1"/>
      <c r="BD564" s="1"/>
      <c r="BF564" s="1"/>
      <c r="BH564" s="1"/>
      <c r="BN564" s="1"/>
    </row>
    <row r="565" spans="27:66" ht="12.75">
      <c r="AA565" s="1"/>
      <c r="AC565" s="1"/>
      <c r="AE565" s="1"/>
      <c r="AH565" s="1"/>
      <c r="AJ565" s="1"/>
      <c r="AN565" s="1"/>
      <c r="AQ565" s="1"/>
      <c r="AT565" s="1"/>
      <c r="AX565" s="1"/>
      <c r="BA565" s="1"/>
      <c r="BD565" s="1"/>
      <c r="BF565" s="1"/>
      <c r="BH565" s="1"/>
      <c r="BN565" s="1"/>
    </row>
    <row r="566" spans="27:66" ht="12.75">
      <c r="AA566" s="1"/>
      <c r="AC566" s="1"/>
      <c r="AE566" s="1"/>
      <c r="AH566" s="1"/>
      <c r="AJ566" s="1"/>
      <c r="AN566" s="1"/>
      <c r="AQ566" s="1"/>
      <c r="AT566" s="1"/>
      <c r="AX566" s="1"/>
      <c r="BA566" s="1"/>
      <c r="BD566" s="1"/>
      <c r="BF566" s="1"/>
      <c r="BH566" s="1"/>
      <c r="BN566" s="1"/>
    </row>
    <row r="567" spans="27:66" ht="12.75">
      <c r="AA567" s="1"/>
      <c r="AC567" s="1"/>
      <c r="AE567" s="1"/>
      <c r="AH567" s="1"/>
      <c r="AJ567" s="1"/>
      <c r="AN567" s="1"/>
      <c r="AQ567" s="1"/>
      <c r="AT567" s="1"/>
      <c r="AX567" s="1"/>
      <c r="BA567" s="1"/>
      <c r="BD567" s="1"/>
      <c r="BF567" s="1"/>
      <c r="BH567" s="1"/>
      <c r="BN567" s="1"/>
    </row>
    <row r="568" spans="27:66" ht="12.75">
      <c r="AA568" s="1"/>
      <c r="AC568" s="1"/>
      <c r="AE568" s="1"/>
      <c r="AH568" s="1"/>
      <c r="AJ568" s="1"/>
      <c r="AN568" s="1"/>
      <c r="AQ568" s="1"/>
      <c r="AT568" s="1"/>
      <c r="AX568" s="1"/>
      <c r="BA568" s="1"/>
      <c r="BD568" s="1"/>
      <c r="BF568" s="1"/>
      <c r="BH568" s="1"/>
      <c r="BN568" s="1"/>
    </row>
    <row r="569" spans="27:66" ht="12.75">
      <c r="AA569" s="1"/>
      <c r="AC569" s="1"/>
      <c r="AE569" s="1"/>
      <c r="AH569" s="1"/>
      <c r="AJ569" s="1"/>
      <c r="AN569" s="1"/>
      <c r="AQ569" s="1"/>
      <c r="AT569" s="1"/>
      <c r="AX569" s="1"/>
      <c r="BA569" s="1"/>
      <c r="BD569" s="1"/>
      <c r="BF569" s="1"/>
      <c r="BH569" s="1"/>
      <c r="BN569" s="1"/>
    </row>
    <row r="570" spans="27:66" ht="12.75">
      <c r="AA570" s="1"/>
      <c r="AC570" s="1"/>
      <c r="AE570" s="1"/>
      <c r="AH570" s="1"/>
      <c r="AJ570" s="1"/>
      <c r="AN570" s="1"/>
      <c r="AQ570" s="1"/>
      <c r="AT570" s="1"/>
      <c r="AX570" s="1"/>
      <c r="BA570" s="1"/>
      <c r="BD570" s="1"/>
      <c r="BF570" s="1"/>
      <c r="BH570" s="1"/>
      <c r="BN570" s="1"/>
    </row>
    <row r="571" spans="27:66" ht="12.75">
      <c r="AA571" s="1"/>
      <c r="AC571" s="1"/>
      <c r="AE571" s="1"/>
      <c r="AH571" s="1"/>
      <c r="AJ571" s="1"/>
      <c r="AN571" s="1"/>
      <c r="AQ571" s="1"/>
      <c r="AT571" s="1"/>
      <c r="AX571" s="1"/>
      <c r="BA571" s="1"/>
      <c r="BD571" s="1"/>
      <c r="BF571" s="1"/>
      <c r="BH571" s="1"/>
      <c r="BN571" s="1"/>
    </row>
    <row r="572" spans="27:66" ht="12.75">
      <c r="AA572" s="1"/>
      <c r="AC572" s="1"/>
      <c r="AE572" s="1"/>
      <c r="AH572" s="1"/>
      <c r="AJ572" s="1"/>
      <c r="AN572" s="1"/>
      <c r="AQ572" s="1"/>
      <c r="AT572" s="1"/>
      <c r="AX572" s="1"/>
      <c r="BA572" s="1"/>
      <c r="BD572" s="1"/>
      <c r="BF572" s="1"/>
      <c r="BH572" s="1"/>
      <c r="BN572" s="1"/>
    </row>
    <row r="573" spans="27:66" ht="12.75">
      <c r="AA573" s="1"/>
      <c r="AC573" s="1"/>
      <c r="AE573" s="1"/>
      <c r="AH573" s="1"/>
      <c r="AJ573" s="1"/>
      <c r="AN573" s="1"/>
      <c r="AQ573" s="1"/>
      <c r="AT573" s="1"/>
      <c r="AX573" s="1"/>
      <c r="BA573" s="1"/>
      <c r="BD573" s="1"/>
      <c r="BF573" s="1"/>
      <c r="BH573" s="1"/>
      <c r="BN573" s="1"/>
    </row>
    <row r="574" spans="27:66" ht="12.75">
      <c r="AA574" s="1"/>
      <c r="AC574" s="1"/>
      <c r="AE574" s="1"/>
      <c r="AH574" s="1"/>
      <c r="AJ574" s="1"/>
      <c r="AN574" s="1"/>
      <c r="AQ574" s="1"/>
      <c r="AT574" s="1"/>
      <c r="AX574" s="1"/>
      <c r="BA574" s="1"/>
      <c r="BD574" s="1"/>
      <c r="BF574" s="1"/>
      <c r="BH574" s="1"/>
      <c r="BN574" s="1"/>
    </row>
    <row r="575" spans="27:66" ht="12.75">
      <c r="AA575" s="1"/>
      <c r="AC575" s="1"/>
      <c r="AE575" s="1"/>
      <c r="AH575" s="1"/>
      <c r="AJ575" s="1"/>
      <c r="AN575" s="1"/>
      <c r="AQ575" s="1"/>
      <c r="AT575" s="1"/>
      <c r="AX575" s="1"/>
      <c r="BA575" s="1"/>
      <c r="BD575" s="1"/>
      <c r="BF575" s="1"/>
      <c r="BH575" s="1"/>
      <c r="BN575" s="1"/>
    </row>
    <row r="576" spans="27:66" ht="12.75">
      <c r="AA576" s="1"/>
      <c r="AC576" s="1"/>
      <c r="AE576" s="1"/>
      <c r="AH576" s="1"/>
      <c r="AJ576" s="1"/>
      <c r="AN576" s="1"/>
      <c r="AQ576" s="1"/>
      <c r="AT576" s="1"/>
      <c r="AX576" s="1"/>
      <c r="BA576" s="1"/>
      <c r="BD576" s="1"/>
      <c r="BF576" s="1"/>
      <c r="BH576" s="1"/>
      <c r="BN576" s="1"/>
    </row>
    <row r="577" spans="27:66" ht="12.75">
      <c r="AA577" s="1"/>
      <c r="AC577" s="1"/>
      <c r="AE577" s="1"/>
      <c r="AH577" s="1"/>
      <c r="AJ577" s="1"/>
      <c r="AN577" s="1"/>
      <c r="AQ577" s="1"/>
      <c r="AT577" s="1"/>
      <c r="AX577" s="1"/>
      <c r="BA577" s="1"/>
      <c r="BD577" s="1"/>
      <c r="BF577" s="1"/>
      <c r="BH577" s="1"/>
      <c r="BN577" s="1"/>
    </row>
    <row r="578" spans="27:66" ht="12.75">
      <c r="AA578" s="1"/>
      <c r="AC578" s="1"/>
      <c r="AE578" s="1"/>
      <c r="AH578" s="1"/>
      <c r="AJ578" s="1"/>
      <c r="AN578" s="1"/>
      <c r="AQ578" s="1"/>
      <c r="AT578" s="1"/>
      <c r="AX578" s="1"/>
      <c r="BA578" s="1"/>
      <c r="BD578" s="1"/>
      <c r="BF578" s="1"/>
      <c r="BH578" s="1"/>
      <c r="BN578" s="1"/>
    </row>
    <row r="579" spans="27:66" ht="12.75">
      <c r="AA579" s="1"/>
      <c r="AC579" s="1"/>
      <c r="AE579" s="1"/>
      <c r="AH579" s="1"/>
      <c r="AJ579" s="1"/>
      <c r="AN579" s="1"/>
      <c r="AQ579" s="1"/>
      <c r="AT579" s="1"/>
      <c r="AX579" s="1"/>
      <c r="BA579" s="1"/>
      <c r="BD579" s="1"/>
      <c r="BF579" s="1"/>
      <c r="BH579" s="1"/>
      <c r="BN579" s="1"/>
    </row>
    <row r="580" spans="27:66" ht="12.75">
      <c r="AA580" s="1"/>
      <c r="AC580" s="1"/>
      <c r="AE580" s="1"/>
      <c r="AH580" s="1"/>
      <c r="AJ580" s="1"/>
      <c r="AN580" s="1"/>
      <c r="AQ580" s="1"/>
      <c r="AT580" s="1"/>
      <c r="AX580" s="1"/>
      <c r="BA580" s="1"/>
      <c r="BD580" s="1"/>
      <c r="BF580" s="1"/>
      <c r="BH580" s="1"/>
      <c r="BN580" s="1"/>
    </row>
    <row r="581" spans="27:66" ht="12.75">
      <c r="AA581" s="1"/>
      <c r="AC581" s="1"/>
      <c r="AE581" s="1"/>
      <c r="AH581" s="1"/>
      <c r="AJ581" s="1"/>
      <c r="AN581" s="1"/>
      <c r="AQ581" s="1"/>
      <c r="AT581" s="1"/>
      <c r="AX581" s="1"/>
      <c r="BA581" s="1"/>
      <c r="BD581" s="1"/>
      <c r="BF581" s="1"/>
      <c r="BH581" s="1"/>
      <c r="BN581" s="1"/>
    </row>
    <row r="582" spans="27:66" ht="12.75">
      <c r="AA582" s="1"/>
      <c r="AC582" s="1"/>
      <c r="AE582" s="1"/>
      <c r="AH582" s="1"/>
      <c r="AJ582" s="1"/>
      <c r="AN582" s="1"/>
      <c r="AQ582" s="1"/>
      <c r="AT582" s="1"/>
      <c r="AX582" s="1"/>
      <c r="BA582" s="1"/>
      <c r="BD582" s="1"/>
      <c r="BF582" s="1"/>
      <c r="BH582" s="1"/>
      <c r="BN582" s="1"/>
    </row>
    <row r="583" spans="27:66" ht="12.75">
      <c r="AA583" s="1"/>
      <c r="AC583" s="1"/>
      <c r="AE583" s="1"/>
      <c r="AH583" s="1"/>
      <c r="AJ583" s="1"/>
      <c r="AN583" s="1"/>
      <c r="AQ583" s="1"/>
      <c r="AT583" s="1"/>
      <c r="AX583" s="1"/>
      <c r="BA583" s="1"/>
      <c r="BD583" s="1"/>
      <c r="BF583" s="1"/>
      <c r="BH583" s="1"/>
      <c r="BN583" s="1"/>
    </row>
    <row r="584" spans="27:66" ht="12.75">
      <c r="AA584" s="1"/>
      <c r="AC584" s="1"/>
      <c r="AE584" s="1"/>
      <c r="AH584" s="1"/>
      <c r="AJ584" s="1"/>
      <c r="AN584" s="1"/>
      <c r="AQ584" s="1"/>
      <c r="AT584" s="1"/>
      <c r="AX584" s="1"/>
      <c r="BA584" s="1"/>
      <c r="BD584" s="1"/>
      <c r="BF584" s="1"/>
      <c r="BH584" s="1"/>
      <c r="BN584" s="1"/>
    </row>
    <row r="585" spans="27:66" ht="12.75">
      <c r="AA585" s="1"/>
      <c r="AC585" s="1"/>
      <c r="AE585" s="1"/>
      <c r="AH585" s="1"/>
      <c r="AJ585" s="1"/>
      <c r="AN585" s="1"/>
      <c r="AQ585" s="1"/>
      <c r="AT585" s="1"/>
      <c r="AX585" s="1"/>
      <c r="BA585" s="1"/>
      <c r="BD585" s="1"/>
      <c r="BF585" s="1"/>
      <c r="BH585" s="1"/>
      <c r="BN585" s="1"/>
    </row>
    <row r="586" spans="27:66" ht="12.75">
      <c r="AA586" s="1"/>
      <c r="AC586" s="1"/>
      <c r="AE586" s="1"/>
      <c r="AH586" s="1"/>
      <c r="AJ586" s="1"/>
      <c r="AN586" s="1"/>
      <c r="AQ586" s="1"/>
      <c r="AT586" s="1"/>
      <c r="AX586" s="1"/>
      <c r="BA586" s="1"/>
      <c r="BD586" s="1"/>
      <c r="BF586" s="1"/>
      <c r="BH586" s="1"/>
      <c r="BN586" s="1"/>
    </row>
    <row r="587" spans="27:66" ht="12.75">
      <c r="AA587" s="1"/>
      <c r="AC587" s="1"/>
      <c r="AE587" s="1"/>
      <c r="AH587" s="1"/>
      <c r="AJ587" s="1"/>
      <c r="AN587" s="1"/>
      <c r="AQ587" s="1"/>
      <c r="AT587" s="1"/>
      <c r="AX587" s="1"/>
      <c r="BA587" s="1"/>
      <c r="BD587" s="1"/>
      <c r="BF587" s="1"/>
      <c r="BH587" s="1"/>
      <c r="BN587" s="1"/>
    </row>
    <row r="588" spans="27:66" ht="12.75">
      <c r="AA588" s="1"/>
      <c r="AC588" s="1"/>
      <c r="AE588" s="1"/>
      <c r="AH588" s="1"/>
      <c r="AJ588" s="1"/>
      <c r="AN588" s="1"/>
      <c r="AQ588" s="1"/>
      <c r="AT588" s="1"/>
      <c r="AX588" s="1"/>
      <c r="BA588" s="1"/>
      <c r="BD588" s="1"/>
      <c r="BF588" s="1"/>
      <c r="BH588" s="1"/>
      <c r="BN588" s="1"/>
    </row>
    <row r="589" spans="27:66" ht="12.75">
      <c r="AA589" s="1"/>
      <c r="AC589" s="1"/>
      <c r="AE589" s="1"/>
      <c r="AH589" s="1"/>
      <c r="AJ589" s="1"/>
      <c r="AN589" s="1"/>
      <c r="AQ589" s="1"/>
      <c r="AT589" s="1"/>
      <c r="AX589" s="1"/>
      <c r="BA589" s="1"/>
      <c r="BD589" s="1"/>
      <c r="BF589" s="1"/>
      <c r="BH589" s="1"/>
      <c r="BN589" s="1"/>
    </row>
    <row r="590" spans="27:66" ht="12.75">
      <c r="AA590" s="1"/>
      <c r="AC590" s="1"/>
      <c r="AE590" s="1"/>
      <c r="AH590" s="1"/>
      <c r="AJ590" s="1"/>
      <c r="AN590" s="1"/>
      <c r="AQ590" s="1"/>
      <c r="AT590" s="1"/>
      <c r="AX590" s="1"/>
      <c r="BA590" s="1"/>
      <c r="BD590" s="1"/>
      <c r="BF590" s="1"/>
      <c r="BH590" s="1"/>
      <c r="BN590" s="1"/>
    </row>
    <row r="591" spans="27:66" ht="12.75">
      <c r="AA591" s="1"/>
      <c r="AC591" s="1"/>
      <c r="AE591" s="1"/>
      <c r="AH591" s="1"/>
      <c r="AJ591" s="1"/>
      <c r="AN591" s="1"/>
      <c r="AQ591" s="1"/>
      <c r="AT591" s="1"/>
      <c r="AX591" s="1"/>
      <c r="BA591" s="1"/>
      <c r="BD591" s="1"/>
      <c r="BF591" s="1"/>
      <c r="BH591" s="1"/>
      <c r="BN591" s="1"/>
    </row>
    <row r="592" spans="27:66" ht="12.75">
      <c r="AA592" s="1"/>
      <c r="AC592" s="1"/>
      <c r="AE592" s="1"/>
      <c r="AH592" s="1"/>
      <c r="AJ592" s="1"/>
      <c r="AN592" s="1"/>
      <c r="AQ592" s="1"/>
      <c r="AT592" s="1"/>
      <c r="AX592" s="1"/>
      <c r="BA592" s="1"/>
      <c r="BD592" s="1"/>
      <c r="BF592" s="1"/>
      <c r="BH592" s="1"/>
      <c r="BN592" s="1"/>
    </row>
    <row r="593" spans="27:66" ht="12.75">
      <c r="AA593" s="1"/>
      <c r="AC593" s="1"/>
      <c r="AE593" s="1"/>
      <c r="AH593" s="1"/>
      <c r="AJ593" s="1"/>
      <c r="AN593" s="1"/>
      <c r="AQ593" s="1"/>
      <c r="AT593" s="1"/>
      <c r="AX593" s="1"/>
      <c r="BA593" s="1"/>
      <c r="BD593" s="1"/>
      <c r="BF593" s="1"/>
      <c r="BH593" s="1"/>
      <c r="BN593" s="1"/>
    </row>
    <row r="594" spans="27:66" ht="12.75">
      <c r="AA594" s="1"/>
      <c r="AC594" s="1"/>
      <c r="AE594" s="1"/>
      <c r="AH594" s="1"/>
      <c r="AJ594" s="1"/>
      <c r="AN594" s="1"/>
      <c r="AQ594" s="1"/>
      <c r="AT594" s="1"/>
      <c r="AX594" s="1"/>
      <c r="BA594" s="1"/>
      <c r="BD594" s="1"/>
      <c r="BF594" s="1"/>
      <c r="BH594" s="1"/>
      <c r="BN594" s="1"/>
    </row>
    <row r="595" spans="27:66" ht="12.75">
      <c r="AA595" s="1"/>
      <c r="AC595" s="1"/>
      <c r="AE595" s="1"/>
      <c r="AH595" s="1"/>
      <c r="AJ595" s="1"/>
      <c r="AN595" s="1"/>
      <c r="AQ595" s="1"/>
      <c r="AT595" s="1"/>
      <c r="AX595" s="1"/>
      <c r="BA595" s="1"/>
      <c r="BD595" s="1"/>
      <c r="BF595" s="1"/>
      <c r="BH595" s="1"/>
      <c r="BN595" s="1"/>
    </row>
    <row r="596" spans="27:66" ht="12.75">
      <c r="AA596" s="1"/>
      <c r="AC596" s="1"/>
      <c r="AE596" s="1"/>
      <c r="AH596" s="1"/>
      <c r="AJ596" s="1"/>
      <c r="AN596" s="1"/>
      <c r="AQ596" s="1"/>
      <c r="AT596" s="1"/>
      <c r="AX596" s="1"/>
      <c r="BA596" s="1"/>
      <c r="BD596" s="1"/>
      <c r="BF596" s="1"/>
      <c r="BH596" s="1"/>
      <c r="BN596" s="1"/>
    </row>
    <row r="597" spans="27:66" ht="12.75">
      <c r="AA597" s="1"/>
      <c r="AC597" s="1"/>
      <c r="AE597" s="1"/>
      <c r="AH597" s="1"/>
      <c r="AJ597" s="1"/>
      <c r="AN597" s="1"/>
      <c r="AQ597" s="1"/>
      <c r="AT597" s="1"/>
      <c r="AX597" s="1"/>
      <c r="BA597" s="1"/>
      <c r="BD597" s="1"/>
      <c r="BF597" s="1"/>
      <c r="BH597" s="1"/>
      <c r="BN597" s="1"/>
    </row>
    <row r="598" spans="27:66" ht="12.75">
      <c r="AA598" s="1"/>
      <c r="AC598" s="1"/>
      <c r="AE598" s="1"/>
      <c r="AH598" s="1"/>
      <c r="AJ598" s="1"/>
      <c r="AN598" s="1"/>
      <c r="AQ598" s="1"/>
      <c r="AT598" s="1"/>
      <c r="AX598" s="1"/>
      <c r="BA598" s="1"/>
      <c r="BD598" s="1"/>
      <c r="BF598" s="1"/>
      <c r="BH598" s="1"/>
      <c r="BN598" s="1"/>
    </row>
    <row r="599" spans="27:66" ht="12.75">
      <c r="AA599" s="1"/>
      <c r="AC599" s="1"/>
      <c r="AE599" s="1"/>
      <c r="AH599" s="1"/>
      <c r="AJ599" s="1"/>
      <c r="AN599" s="1"/>
      <c r="AQ599" s="1"/>
      <c r="AT599" s="1"/>
      <c r="AX599" s="1"/>
      <c r="BA599" s="1"/>
      <c r="BD599" s="1"/>
      <c r="BF599" s="1"/>
      <c r="BH599" s="1"/>
      <c r="BN599" s="1"/>
    </row>
    <row r="600" spans="27:66" ht="12.75">
      <c r="AA600" s="1"/>
      <c r="AC600" s="1"/>
      <c r="AE600" s="1"/>
      <c r="AH600" s="1"/>
      <c r="AJ600" s="1"/>
      <c r="AN600" s="1"/>
      <c r="AQ600" s="1"/>
      <c r="AT600" s="1"/>
      <c r="AX600" s="1"/>
      <c r="BA600" s="1"/>
      <c r="BD600" s="1"/>
      <c r="BF600" s="1"/>
      <c r="BH600" s="1"/>
      <c r="BN600" s="1"/>
    </row>
    <row r="601" spans="27:66" ht="12.75">
      <c r="AA601" s="1"/>
      <c r="AC601" s="1"/>
      <c r="AE601" s="1"/>
      <c r="AH601" s="1"/>
      <c r="AJ601" s="1"/>
      <c r="AN601" s="1"/>
      <c r="AQ601" s="1"/>
      <c r="AT601" s="1"/>
      <c r="AX601" s="1"/>
      <c r="BA601" s="1"/>
      <c r="BD601" s="1"/>
      <c r="BF601" s="1"/>
      <c r="BH601" s="1"/>
      <c r="BN601" s="1"/>
    </row>
    <row r="602" spans="27:66" ht="12.75">
      <c r="AA602" s="1"/>
      <c r="AC602" s="1"/>
      <c r="AE602" s="1"/>
      <c r="AH602" s="1"/>
      <c r="AJ602" s="1"/>
      <c r="AN602" s="1"/>
      <c r="AQ602" s="1"/>
      <c r="AT602" s="1"/>
      <c r="AX602" s="1"/>
      <c r="BA602" s="1"/>
      <c r="BD602" s="1"/>
      <c r="BF602" s="1"/>
      <c r="BH602" s="1"/>
      <c r="BN602" s="1"/>
    </row>
    <row r="603" spans="27:66" ht="12.75">
      <c r="AA603" s="1"/>
      <c r="AC603" s="1"/>
      <c r="AE603" s="1"/>
      <c r="AH603" s="1"/>
      <c r="AJ603" s="1"/>
      <c r="AN603" s="1"/>
      <c r="AQ603" s="1"/>
      <c r="AT603" s="1"/>
      <c r="AX603" s="1"/>
      <c r="BA603" s="1"/>
      <c r="BD603" s="1"/>
      <c r="BF603" s="1"/>
      <c r="BH603" s="1"/>
      <c r="BN603" s="1"/>
    </row>
    <row r="604" spans="27:66" ht="12.75">
      <c r="AA604" s="1"/>
      <c r="AC604" s="1"/>
      <c r="AE604" s="1"/>
      <c r="AH604" s="1"/>
      <c r="AJ604" s="1"/>
      <c r="AN604" s="1"/>
      <c r="AQ604" s="1"/>
      <c r="AT604" s="1"/>
      <c r="AX604" s="1"/>
      <c r="BA604" s="1"/>
      <c r="BD604" s="1"/>
      <c r="BF604" s="1"/>
      <c r="BH604" s="1"/>
      <c r="BN604" s="1"/>
    </row>
    <row r="605" spans="27:66" ht="12.75">
      <c r="AA605" s="1"/>
      <c r="AC605" s="1"/>
      <c r="AE605" s="1"/>
      <c r="AH605" s="1"/>
      <c r="AJ605" s="1"/>
      <c r="AN605" s="1"/>
      <c r="AQ605" s="1"/>
      <c r="AT605" s="1"/>
      <c r="AX605" s="1"/>
      <c r="BA605" s="1"/>
      <c r="BD605" s="1"/>
      <c r="BF605" s="1"/>
      <c r="BH605" s="1"/>
      <c r="BN605" s="1"/>
    </row>
    <row r="606" spans="27:66" ht="12.75">
      <c r="AA606" s="1"/>
      <c r="AC606" s="1"/>
      <c r="AE606" s="1"/>
      <c r="AH606" s="1"/>
      <c r="AJ606" s="1"/>
      <c r="AN606" s="1"/>
      <c r="AQ606" s="1"/>
      <c r="AT606" s="1"/>
      <c r="AX606" s="1"/>
      <c r="BA606" s="1"/>
      <c r="BD606" s="1"/>
      <c r="BF606" s="1"/>
      <c r="BH606" s="1"/>
      <c r="BN606" s="1"/>
    </row>
    <row r="607" spans="27:66" ht="12.75">
      <c r="AA607" s="1"/>
      <c r="AC607" s="1"/>
      <c r="AE607" s="1"/>
      <c r="AH607" s="1"/>
      <c r="AJ607" s="1"/>
      <c r="AN607" s="1"/>
      <c r="AQ607" s="1"/>
      <c r="AT607" s="1"/>
      <c r="AX607" s="1"/>
      <c r="BA607" s="1"/>
      <c r="BD607" s="1"/>
      <c r="BF607" s="1"/>
      <c r="BH607" s="1"/>
      <c r="BN607" s="1"/>
    </row>
    <row r="608" spans="27:66" ht="12.75">
      <c r="AA608" s="1"/>
      <c r="AC608" s="1"/>
      <c r="AE608" s="1"/>
      <c r="AH608" s="1"/>
      <c r="AJ608" s="1"/>
      <c r="AN608" s="1"/>
      <c r="AQ608" s="1"/>
      <c r="AT608" s="1"/>
      <c r="AX608" s="1"/>
      <c r="BA608" s="1"/>
      <c r="BD608" s="1"/>
      <c r="BF608" s="1"/>
      <c r="BH608" s="1"/>
      <c r="BN608" s="1"/>
    </row>
    <row r="609" spans="27:66" ht="12.75">
      <c r="AA609" s="1"/>
      <c r="AC609" s="1"/>
      <c r="AE609" s="1"/>
      <c r="AH609" s="1"/>
      <c r="AJ609" s="1"/>
      <c r="AN609" s="1"/>
      <c r="AQ609" s="1"/>
      <c r="AT609" s="1"/>
      <c r="AX609" s="1"/>
      <c r="BA609" s="1"/>
      <c r="BD609" s="1"/>
      <c r="BF609" s="1"/>
      <c r="BH609" s="1"/>
      <c r="BN609" s="1"/>
    </row>
    <row r="610" spans="27:66" ht="12.75">
      <c r="AA610" s="1"/>
      <c r="AC610" s="1"/>
      <c r="AE610" s="1"/>
      <c r="AH610" s="1"/>
      <c r="AJ610" s="1"/>
      <c r="AN610" s="1"/>
      <c r="AQ610" s="1"/>
      <c r="AT610" s="1"/>
      <c r="AX610" s="1"/>
      <c r="BA610" s="1"/>
      <c r="BD610" s="1"/>
      <c r="BF610" s="1"/>
      <c r="BH610" s="1"/>
      <c r="BN610" s="1"/>
    </row>
    <row r="611" spans="27:66" ht="12.75">
      <c r="AA611" s="1"/>
      <c r="AC611" s="1"/>
      <c r="AE611" s="1"/>
      <c r="AH611" s="1"/>
      <c r="AJ611" s="1"/>
      <c r="AN611" s="1"/>
      <c r="AQ611" s="1"/>
      <c r="AT611" s="1"/>
      <c r="AX611" s="1"/>
      <c r="BA611" s="1"/>
      <c r="BD611" s="1"/>
      <c r="BF611" s="1"/>
      <c r="BH611" s="1"/>
      <c r="BN611" s="1"/>
    </row>
    <row r="612" spans="27:66" ht="12.75">
      <c r="AA612" s="1"/>
      <c r="AC612" s="1"/>
      <c r="AE612" s="1"/>
      <c r="AH612" s="1"/>
      <c r="AJ612" s="1"/>
      <c r="AN612" s="1"/>
      <c r="AQ612" s="1"/>
      <c r="AT612" s="1"/>
      <c r="AX612" s="1"/>
      <c r="BA612" s="1"/>
      <c r="BD612" s="1"/>
      <c r="BF612" s="1"/>
      <c r="BH612" s="1"/>
      <c r="BN612" s="1"/>
    </row>
    <row r="613" spans="27:66" ht="12.75">
      <c r="AA613" s="1"/>
      <c r="AC613" s="1"/>
      <c r="AE613" s="1"/>
      <c r="AH613" s="1"/>
      <c r="AJ613" s="1"/>
      <c r="AN613" s="1"/>
      <c r="AQ613" s="1"/>
      <c r="AT613" s="1"/>
      <c r="AX613" s="1"/>
      <c r="BA613" s="1"/>
      <c r="BD613" s="1"/>
      <c r="BF613" s="1"/>
      <c r="BH613" s="1"/>
      <c r="BN613" s="1"/>
    </row>
    <row r="614" spans="27:66" ht="12.75">
      <c r="AA614" s="1"/>
      <c r="AC614" s="1"/>
      <c r="AE614" s="1"/>
      <c r="AH614" s="1"/>
      <c r="AJ614" s="1"/>
      <c r="AN614" s="1"/>
      <c r="AQ614" s="1"/>
      <c r="AT614" s="1"/>
      <c r="AX614" s="1"/>
      <c r="BA614" s="1"/>
      <c r="BD614" s="1"/>
      <c r="BF614" s="1"/>
      <c r="BH614" s="1"/>
      <c r="BN614" s="1"/>
    </row>
    <row r="615" spans="27:66" ht="12.75">
      <c r="AA615" s="1"/>
      <c r="AC615" s="1"/>
      <c r="AE615" s="1"/>
      <c r="AH615" s="1"/>
      <c r="AJ615" s="1"/>
      <c r="AN615" s="1"/>
      <c r="AQ615" s="1"/>
      <c r="AT615" s="1"/>
      <c r="AX615" s="1"/>
      <c r="BA615" s="1"/>
      <c r="BD615" s="1"/>
      <c r="BF615" s="1"/>
      <c r="BH615" s="1"/>
      <c r="BN615" s="1"/>
    </row>
    <row r="616" spans="27:66" ht="12.75">
      <c r="AA616" s="1"/>
      <c r="AC616" s="1"/>
      <c r="AE616" s="1"/>
      <c r="AH616" s="1"/>
      <c r="AJ616" s="1"/>
      <c r="AN616" s="1"/>
      <c r="AQ616" s="1"/>
      <c r="AT616" s="1"/>
      <c r="AX616" s="1"/>
      <c r="BA616" s="1"/>
      <c r="BD616" s="1"/>
      <c r="BF616" s="1"/>
      <c r="BH616" s="1"/>
      <c r="BN616" s="1"/>
    </row>
    <row r="617" spans="27:66" ht="12.75">
      <c r="AA617" s="1"/>
      <c r="AC617" s="1"/>
      <c r="AE617" s="1"/>
      <c r="AH617" s="1"/>
      <c r="AJ617" s="1"/>
      <c r="AN617" s="1"/>
      <c r="AQ617" s="1"/>
      <c r="AT617" s="1"/>
      <c r="AX617" s="1"/>
      <c r="BA617" s="1"/>
      <c r="BD617" s="1"/>
      <c r="BF617" s="1"/>
      <c r="BH617" s="1"/>
      <c r="BN617" s="1"/>
    </row>
    <row r="618" spans="27:66" ht="12.75">
      <c r="AA618" s="1"/>
      <c r="AC618" s="1"/>
      <c r="AE618" s="1"/>
      <c r="AH618" s="1"/>
      <c r="AJ618" s="1"/>
      <c r="AN618" s="1"/>
      <c r="AQ618" s="1"/>
      <c r="AT618" s="1"/>
      <c r="AX618" s="1"/>
      <c r="BA618" s="1"/>
      <c r="BD618" s="1"/>
      <c r="BF618" s="1"/>
      <c r="BH618" s="1"/>
      <c r="BN618" s="1"/>
    </row>
    <row r="619" spans="27:66" ht="12.75">
      <c r="AA619" s="1"/>
      <c r="AC619" s="1"/>
      <c r="AE619" s="1"/>
      <c r="AH619" s="1"/>
      <c r="AJ619" s="1"/>
      <c r="AN619" s="1"/>
      <c r="AQ619" s="1"/>
      <c r="AT619" s="1"/>
      <c r="AX619" s="1"/>
      <c r="BA619" s="1"/>
      <c r="BD619" s="1"/>
      <c r="BF619" s="1"/>
      <c r="BH619" s="1"/>
      <c r="BN619" s="1"/>
    </row>
    <row r="620" spans="27:66" ht="12.75">
      <c r="AA620" s="1"/>
      <c r="AC620" s="1"/>
      <c r="AE620" s="1"/>
      <c r="AH620" s="1"/>
      <c r="AJ620" s="1"/>
      <c r="AN620" s="1"/>
      <c r="AQ620" s="1"/>
      <c r="AT620" s="1"/>
      <c r="AX620" s="1"/>
      <c r="BA620" s="1"/>
      <c r="BD620" s="1"/>
      <c r="BF620" s="1"/>
      <c r="BH620" s="1"/>
      <c r="BN620" s="1"/>
    </row>
    <row r="621" spans="27:66" ht="12.75">
      <c r="AA621" s="1"/>
      <c r="AC621" s="1"/>
      <c r="AE621" s="1"/>
      <c r="AH621" s="1"/>
      <c r="AJ621" s="1"/>
      <c r="AN621" s="1"/>
      <c r="AQ621" s="1"/>
      <c r="AT621" s="1"/>
      <c r="AX621" s="1"/>
      <c r="BA621" s="1"/>
      <c r="BD621" s="1"/>
      <c r="BF621" s="1"/>
      <c r="BH621" s="1"/>
      <c r="BN621" s="1"/>
    </row>
    <row r="622" spans="27:66" ht="12.75">
      <c r="AA622" s="1"/>
      <c r="AC622" s="1"/>
      <c r="AE622" s="1"/>
      <c r="AH622" s="1"/>
      <c r="AJ622" s="1"/>
      <c r="AN622" s="1"/>
      <c r="AQ622" s="1"/>
      <c r="AT622" s="1"/>
      <c r="AX622" s="1"/>
      <c r="BA622" s="1"/>
      <c r="BD622" s="1"/>
      <c r="BF622" s="1"/>
      <c r="BH622" s="1"/>
      <c r="BN622" s="1"/>
    </row>
    <row r="623" spans="27:66" ht="12.75">
      <c r="AA623" s="1"/>
      <c r="AC623" s="1"/>
      <c r="AE623" s="1"/>
      <c r="AH623" s="1"/>
      <c r="AJ623" s="1"/>
      <c r="AN623" s="1"/>
      <c r="AQ623" s="1"/>
      <c r="AT623" s="1"/>
      <c r="AX623" s="1"/>
      <c r="BA623" s="1"/>
      <c r="BD623" s="1"/>
      <c r="BF623" s="1"/>
      <c r="BH623" s="1"/>
      <c r="BN623" s="1"/>
    </row>
    <row r="624" spans="27:66" ht="12.75">
      <c r="AA624" s="1"/>
      <c r="AC624" s="1"/>
      <c r="AE624" s="1"/>
      <c r="AH624" s="1"/>
      <c r="AJ624" s="1"/>
      <c r="AN624" s="1"/>
      <c r="AQ624" s="1"/>
      <c r="AT624" s="1"/>
      <c r="AX624" s="1"/>
      <c r="BA624" s="1"/>
      <c r="BD624" s="1"/>
      <c r="BF624" s="1"/>
      <c r="BH624" s="1"/>
      <c r="BN624" s="1"/>
    </row>
    <row r="625" spans="27:66" ht="12.75">
      <c r="AA625" s="1"/>
      <c r="AC625" s="1"/>
      <c r="AE625" s="1"/>
      <c r="AH625" s="1"/>
      <c r="AJ625" s="1"/>
      <c r="AN625" s="1"/>
      <c r="AQ625" s="1"/>
      <c r="AT625" s="1"/>
      <c r="AX625" s="1"/>
      <c r="BA625" s="1"/>
      <c r="BD625" s="1"/>
      <c r="BF625" s="1"/>
      <c r="BH625" s="1"/>
      <c r="BN625" s="1"/>
    </row>
    <row r="626" spans="27:66" ht="12.75">
      <c r="AA626" s="1"/>
      <c r="AC626" s="1"/>
      <c r="AE626" s="1"/>
      <c r="AH626" s="1"/>
      <c r="AJ626" s="1"/>
      <c r="AN626" s="1"/>
      <c r="AQ626" s="1"/>
      <c r="AT626" s="1"/>
      <c r="AX626" s="1"/>
      <c r="BA626" s="1"/>
      <c r="BD626" s="1"/>
      <c r="BF626" s="1"/>
      <c r="BH626" s="1"/>
      <c r="BN626" s="1"/>
    </row>
    <row r="627" spans="27:66" ht="12.75">
      <c r="AA627" s="1"/>
      <c r="AC627" s="1"/>
      <c r="AE627" s="1"/>
      <c r="AH627" s="1"/>
      <c r="AJ627" s="1"/>
      <c r="AN627" s="1"/>
      <c r="AQ627" s="1"/>
      <c r="AT627" s="1"/>
      <c r="AX627" s="1"/>
      <c r="BA627" s="1"/>
      <c r="BD627" s="1"/>
      <c r="BF627" s="1"/>
      <c r="BH627" s="1"/>
      <c r="BN627" s="1"/>
    </row>
    <row r="628" spans="27:66" ht="12.75">
      <c r="AA628" s="1"/>
      <c r="AC628" s="1"/>
      <c r="AE628" s="1"/>
      <c r="AH628" s="1"/>
      <c r="AJ628" s="1"/>
      <c r="AN628" s="1"/>
      <c r="AQ628" s="1"/>
      <c r="AT628" s="1"/>
      <c r="AX628" s="1"/>
      <c r="BA628" s="1"/>
      <c r="BD628" s="1"/>
      <c r="BF628" s="1"/>
      <c r="BH628" s="1"/>
      <c r="BN628" s="1"/>
    </row>
    <row r="629" spans="27:66" ht="12.75">
      <c r="AA629" s="1"/>
      <c r="AC629" s="1"/>
      <c r="AE629" s="1"/>
      <c r="AH629" s="1"/>
      <c r="AJ629" s="1"/>
      <c r="AN629" s="1"/>
      <c r="AQ629" s="1"/>
      <c r="AT629" s="1"/>
      <c r="AX629" s="1"/>
      <c r="BA629" s="1"/>
      <c r="BD629" s="1"/>
      <c r="BF629" s="1"/>
      <c r="BH629" s="1"/>
      <c r="BN629" s="1"/>
    </row>
    <row r="630" spans="27:66" ht="12.75">
      <c r="AA630" s="1"/>
      <c r="AC630" s="1"/>
      <c r="AE630" s="1"/>
      <c r="AH630" s="1"/>
      <c r="AJ630" s="1"/>
      <c r="AN630" s="1"/>
      <c r="AQ630" s="1"/>
      <c r="AT630" s="1"/>
      <c r="AX630" s="1"/>
      <c r="BA630" s="1"/>
      <c r="BD630" s="1"/>
      <c r="BF630" s="1"/>
      <c r="BH630" s="1"/>
      <c r="BN630" s="1"/>
    </row>
    <row r="631" spans="27:66" ht="12.75">
      <c r="AA631" s="1"/>
      <c r="AC631" s="1"/>
      <c r="AE631" s="1"/>
      <c r="AH631" s="1"/>
      <c r="AJ631" s="1"/>
      <c r="AN631" s="1"/>
      <c r="AQ631" s="1"/>
      <c r="AT631" s="1"/>
      <c r="AX631" s="1"/>
      <c r="BA631" s="1"/>
      <c r="BD631" s="1"/>
      <c r="BF631" s="1"/>
      <c r="BH631" s="1"/>
      <c r="BN631" s="1"/>
    </row>
    <row r="632" spans="27:66" ht="12.75">
      <c r="AA632" s="1"/>
      <c r="AC632" s="1"/>
      <c r="AE632" s="1"/>
      <c r="AH632" s="1"/>
      <c r="AJ632" s="1"/>
      <c r="AN632" s="1"/>
      <c r="AQ632" s="1"/>
      <c r="AT632" s="1"/>
      <c r="AX632" s="1"/>
      <c r="BA632" s="1"/>
      <c r="BD632" s="1"/>
      <c r="BF632" s="1"/>
      <c r="BH632" s="1"/>
      <c r="BN632" s="1"/>
    </row>
    <row r="633" spans="27:66" ht="12.75">
      <c r="AA633" s="1"/>
      <c r="AC633" s="1"/>
      <c r="AE633" s="1"/>
      <c r="AH633" s="1"/>
      <c r="AJ633" s="1"/>
      <c r="AN633" s="1"/>
      <c r="AQ633" s="1"/>
      <c r="AT633" s="1"/>
      <c r="AX633" s="1"/>
      <c r="BA633" s="1"/>
      <c r="BD633" s="1"/>
      <c r="BF633" s="1"/>
      <c r="BH633" s="1"/>
      <c r="BN633" s="1"/>
    </row>
    <row r="634" spans="27:66" ht="12.75">
      <c r="AA634" s="1"/>
      <c r="AC634" s="1"/>
      <c r="AE634" s="1"/>
      <c r="AH634" s="1"/>
      <c r="AJ634" s="1"/>
      <c r="AN634" s="1"/>
      <c r="AQ634" s="1"/>
      <c r="AT634" s="1"/>
      <c r="AX634" s="1"/>
      <c r="BA634" s="1"/>
      <c r="BD634" s="1"/>
      <c r="BF634" s="1"/>
      <c r="BH634" s="1"/>
      <c r="BN634" s="1"/>
    </row>
    <row r="635" spans="27:66" ht="12.75">
      <c r="AA635" s="1"/>
      <c r="AC635" s="1"/>
      <c r="AE635" s="1"/>
      <c r="AH635" s="1"/>
      <c r="AJ635" s="1"/>
      <c r="AN635" s="1"/>
      <c r="AQ635" s="1"/>
      <c r="AT635" s="1"/>
      <c r="AX635" s="1"/>
      <c r="BA635" s="1"/>
      <c r="BD635" s="1"/>
      <c r="BF635" s="1"/>
      <c r="BH635" s="1"/>
      <c r="BN635" s="1"/>
    </row>
    <row r="636" spans="27:66" ht="12.75">
      <c r="AA636" s="1"/>
      <c r="AC636" s="1"/>
      <c r="AE636" s="1"/>
      <c r="AH636" s="1"/>
      <c r="AJ636" s="1"/>
      <c r="AN636" s="1"/>
      <c r="AQ636" s="1"/>
      <c r="AT636" s="1"/>
      <c r="AX636" s="1"/>
      <c r="BA636" s="1"/>
      <c r="BD636" s="1"/>
      <c r="BF636" s="1"/>
      <c r="BH636" s="1"/>
      <c r="BN636" s="1"/>
    </row>
    <row r="637" spans="27:66" ht="12.75">
      <c r="AA637" s="1"/>
      <c r="AC637" s="1"/>
      <c r="AE637" s="1"/>
      <c r="AH637" s="1"/>
      <c r="AJ637" s="1"/>
      <c r="AN637" s="1"/>
      <c r="AQ637" s="1"/>
      <c r="AT637" s="1"/>
      <c r="AX637" s="1"/>
      <c r="BA637" s="1"/>
      <c r="BD637" s="1"/>
      <c r="BF637" s="1"/>
      <c r="BH637" s="1"/>
      <c r="BN637" s="1"/>
    </row>
    <row r="638" spans="27:66" ht="12.75">
      <c r="AA638" s="1"/>
      <c r="AC638" s="1"/>
      <c r="AE638" s="1"/>
      <c r="AH638" s="1"/>
      <c r="AJ638" s="1"/>
      <c r="AN638" s="1"/>
      <c r="AQ638" s="1"/>
      <c r="AT638" s="1"/>
      <c r="AX638" s="1"/>
      <c r="BA638" s="1"/>
      <c r="BD638" s="1"/>
      <c r="BF638" s="1"/>
      <c r="BH638" s="1"/>
      <c r="BN638" s="1"/>
    </row>
    <row r="639" spans="27:66" ht="12.75">
      <c r="AA639" s="1"/>
      <c r="AC639" s="1"/>
      <c r="AE639" s="1"/>
      <c r="AH639" s="1"/>
      <c r="AJ639" s="1"/>
      <c r="AN639" s="1"/>
      <c r="AQ639" s="1"/>
      <c r="AT639" s="1"/>
      <c r="AX639" s="1"/>
      <c r="BA639" s="1"/>
      <c r="BD639" s="1"/>
      <c r="BF639" s="1"/>
      <c r="BH639" s="1"/>
      <c r="BN639" s="1"/>
    </row>
    <row r="640" spans="27:66" ht="12.75">
      <c r="AA640" s="1"/>
      <c r="AC640" s="1"/>
      <c r="AE640" s="1"/>
      <c r="AH640" s="1"/>
      <c r="AJ640" s="1"/>
      <c r="AN640" s="1"/>
      <c r="AQ640" s="1"/>
      <c r="AT640" s="1"/>
      <c r="AX640" s="1"/>
      <c r="BA640" s="1"/>
      <c r="BD640" s="1"/>
      <c r="BF640" s="1"/>
      <c r="BH640" s="1"/>
      <c r="BN640" s="1"/>
    </row>
    <row r="641" spans="27:66" ht="12.75">
      <c r="AA641" s="1"/>
      <c r="AC641" s="1"/>
      <c r="AE641" s="1"/>
      <c r="AH641" s="1"/>
      <c r="AJ641" s="1"/>
      <c r="AN641" s="1"/>
      <c r="AQ641" s="1"/>
      <c r="AT641" s="1"/>
      <c r="AX641" s="1"/>
      <c r="BA641" s="1"/>
      <c r="BD641" s="1"/>
      <c r="BF641" s="1"/>
      <c r="BH641" s="1"/>
      <c r="BN641" s="1"/>
    </row>
    <row r="642" spans="27:66" ht="12.75">
      <c r="AA642" s="1"/>
      <c r="AC642" s="1"/>
      <c r="AE642" s="1"/>
      <c r="AH642" s="1"/>
      <c r="AJ642" s="1"/>
      <c r="AN642" s="1"/>
      <c r="AQ642" s="1"/>
      <c r="AT642" s="1"/>
      <c r="AX642" s="1"/>
      <c r="BA642" s="1"/>
      <c r="BD642" s="1"/>
      <c r="BF642" s="1"/>
      <c r="BH642" s="1"/>
      <c r="BN642" s="1"/>
    </row>
    <row r="643" spans="27:66" ht="12.75">
      <c r="AA643" s="1"/>
      <c r="AC643" s="1"/>
      <c r="AE643" s="1"/>
      <c r="AH643" s="1"/>
      <c r="AJ643" s="1"/>
      <c r="AN643" s="1"/>
      <c r="AQ643" s="1"/>
      <c r="AT643" s="1"/>
      <c r="AX643" s="1"/>
      <c r="BA643" s="1"/>
      <c r="BD643" s="1"/>
      <c r="BF643" s="1"/>
      <c r="BH643" s="1"/>
      <c r="BN643" s="1"/>
    </row>
    <row r="644" spans="27:66" ht="12.75">
      <c r="AA644" s="1"/>
      <c r="AC644" s="1"/>
      <c r="AE644" s="1"/>
      <c r="AH644" s="1"/>
      <c r="AJ644" s="1"/>
      <c r="AN644" s="1"/>
      <c r="AQ644" s="1"/>
      <c r="AT644" s="1"/>
      <c r="AX644" s="1"/>
      <c r="BA644" s="1"/>
      <c r="BD644" s="1"/>
      <c r="BF644" s="1"/>
      <c r="BH644" s="1"/>
      <c r="BN644" s="1"/>
    </row>
    <row r="645" spans="27:66" ht="12.75">
      <c r="AA645" s="1"/>
      <c r="AC645" s="1"/>
      <c r="AE645" s="1"/>
      <c r="AH645" s="1"/>
      <c r="AJ645" s="1"/>
      <c r="AN645" s="1"/>
      <c r="AQ645" s="1"/>
      <c r="AT645" s="1"/>
      <c r="AX645" s="1"/>
      <c r="BA645" s="1"/>
      <c r="BD645" s="1"/>
      <c r="BF645" s="1"/>
      <c r="BH645" s="1"/>
      <c r="BN645" s="1"/>
    </row>
    <row r="646" spans="27:66" ht="12.75">
      <c r="AA646" s="1"/>
      <c r="AC646" s="1"/>
      <c r="AE646" s="1"/>
      <c r="AH646" s="1"/>
      <c r="AJ646" s="1"/>
      <c r="AN646" s="1"/>
      <c r="AQ646" s="1"/>
      <c r="AT646" s="1"/>
      <c r="AX646" s="1"/>
      <c r="BA646" s="1"/>
      <c r="BD646" s="1"/>
      <c r="BF646" s="1"/>
      <c r="BH646" s="1"/>
      <c r="BN646" s="1"/>
    </row>
    <row r="647" spans="27:66" ht="12.75">
      <c r="AA647" s="1"/>
      <c r="AC647" s="1"/>
      <c r="AE647" s="1"/>
      <c r="AH647" s="1"/>
      <c r="AJ647" s="1"/>
      <c r="AN647" s="1"/>
      <c r="AQ647" s="1"/>
      <c r="AT647" s="1"/>
      <c r="AX647" s="1"/>
      <c r="BA647" s="1"/>
      <c r="BD647" s="1"/>
      <c r="BF647" s="1"/>
      <c r="BH647" s="1"/>
      <c r="BN647" s="1"/>
    </row>
    <row r="648" spans="27:66" ht="12.75">
      <c r="AA648" s="1"/>
      <c r="AC648" s="1"/>
      <c r="AE648" s="1"/>
      <c r="AH648" s="1"/>
      <c r="AJ648" s="1"/>
      <c r="AN648" s="1"/>
      <c r="AQ648" s="1"/>
      <c r="AT648" s="1"/>
      <c r="AX648" s="1"/>
      <c r="BA648" s="1"/>
      <c r="BD648" s="1"/>
      <c r="BF648" s="1"/>
      <c r="BH648" s="1"/>
      <c r="BN648" s="1"/>
    </row>
    <row r="649" spans="27:66" ht="12.75">
      <c r="AA649" s="1"/>
      <c r="AC649" s="1"/>
      <c r="AE649" s="1"/>
      <c r="AH649" s="1"/>
      <c r="AJ649" s="1"/>
      <c r="AN649" s="1"/>
      <c r="AQ649" s="1"/>
      <c r="AT649" s="1"/>
      <c r="AX649" s="1"/>
      <c r="BA649" s="1"/>
      <c r="BD649" s="1"/>
      <c r="BF649" s="1"/>
      <c r="BH649" s="1"/>
      <c r="BN649" s="1"/>
    </row>
    <row r="650" spans="27:66" ht="12.75">
      <c r="AA650" s="1"/>
      <c r="AC650" s="1"/>
      <c r="AE650" s="1"/>
      <c r="AH650" s="1"/>
      <c r="AJ650" s="1"/>
      <c r="AN650" s="1"/>
      <c r="AQ650" s="1"/>
      <c r="AT650" s="1"/>
      <c r="AX650" s="1"/>
      <c r="BA650" s="1"/>
      <c r="BD650" s="1"/>
      <c r="BF650" s="1"/>
      <c r="BH650" s="1"/>
      <c r="BN650" s="1"/>
    </row>
    <row r="651" spans="27:66" ht="12.75">
      <c r="AA651" s="1"/>
      <c r="AC651" s="1"/>
      <c r="AE651" s="1"/>
      <c r="AH651" s="1"/>
      <c r="AJ651" s="1"/>
      <c r="AN651" s="1"/>
      <c r="AQ651" s="1"/>
      <c r="AT651" s="1"/>
      <c r="AX651" s="1"/>
      <c r="BA651" s="1"/>
      <c r="BD651" s="1"/>
      <c r="BF651" s="1"/>
      <c r="BH651" s="1"/>
      <c r="BN651" s="1"/>
    </row>
    <row r="652" spans="27:66" ht="12.75">
      <c r="AA652" s="1"/>
      <c r="AC652" s="1"/>
      <c r="AE652" s="1"/>
      <c r="AH652" s="1"/>
      <c r="AJ652" s="1"/>
      <c r="AN652" s="1"/>
      <c r="AQ652" s="1"/>
      <c r="AT652" s="1"/>
      <c r="AX652" s="1"/>
      <c r="BA652" s="1"/>
      <c r="BD652" s="1"/>
      <c r="BF652" s="1"/>
      <c r="BH652" s="1"/>
      <c r="BN652" s="1"/>
    </row>
    <row r="653" spans="27:66" ht="12.75">
      <c r="AA653" s="1"/>
      <c r="AC653" s="1"/>
      <c r="AE653" s="1"/>
      <c r="AH653" s="1"/>
      <c r="AJ653" s="1"/>
      <c r="AN653" s="1"/>
      <c r="AQ653" s="1"/>
      <c r="AT653" s="1"/>
      <c r="AX653" s="1"/>
      <c r="BA653" s="1"/>
      <c r="BD653" s="1"/>
      <c r="BF653" s="1"/>
      <c r="BH653" s="1"/>
      <c r="BN653" s="1"/>
    </row>
    <row r="654" spans="27:66" ht="12.75">
      <c r="AA654" s="1"/>
      <c r="AC654" s="1"/>
      <c r="AE654" s="1"/>
      <c r="AH654" s="1"/>
      <c r="AJ654" s="1"/>
      <c r="AN654" s="1"/>
      <c r="AQ654" s="1"/>
      <c r="AT654" s="1"/>
      <c r="AX654" s="1"/>
      <c r="BA654" s="1"/>
      <c r="BD654" s="1"/>
      <c r="BF654" s="1"/>
      <c r="BH654" s="1"/>
      <c r="BN654" s="1"/>
    </row>
    <row r="655" spans="27:66" ht="12.75">
      <c r="AA655" s="1"/>
      <c r="AC655" s="1"/>
      <c r="AE655" s="1"/>
      <c r="AH655" s="1"/>
      <c r="AJ655" s="1"/>
      <c r="AN655" s="1"/>
      <c r="AQ655" s="1"/>
      <c r="AT655" s="1"/>
      <c r="AX655" s="1"/>
      <c r="BA655" s="1"/>
      <c r="BD655" s="1"/>
      <c r="BF655" s="1"/>
      <c r="BH655" s="1"/>
      <c r="BN655" s="1"/>
    </row>
    <row r="656" spans="27:66" ht="12.75">
      <c r="AA656" s="1"/>
      <c r="AC656" s="1"/>
      <c r="AE656" s="1"/>
      <c r="AH656" s="1"/>
      <c r="AJ656" s="1"/>
      <c r="AN656" s="1"/>
      <c r="AQ656" s="1"/>
      <c r="AT656" s="1"/>
      <c r="AX656" s="1"/>
      <c r="BA656" s="1"/>
      <c r="BD656" s="1"/>
      <c r="BF656" s="1"/>
      <c r="BH656" s="1"/>
      <c r="BN656" s="1"/>
    </row>
    <row r="657" spans="27:66" ht="12.75">
      <c r="AA657" s="1"/>
      <c r="AC657" s="1"/>
      <c r="AE657" s="1"/>
      <c r="AH657" s="1"/>
      <c r="AJ657" s="1"/>
      <c r="AN657" s="1"/>
      <c r="AQ657" s="1"/>
      <c r="AT657" s="1"/>
      <c r="AX657" s="1"/>
      <c r="BA657" s="1"/>
      <c r="BD657" s="1"/>
      <c r="BF657" s="1"/>
      <c r="BH657" s="1"/>
      <c r="BN657" s="1"/>
    </row>
    <row r="658" spans="27:66" ht="12.75">
      <c r="AA658" s="1"/>
      <c r="AC658" s="1"/>
      <c r="AE658" s="1"/>
      <c r="AH658" s="1"/>
      <c r="AJ658" s="1"/>
      <c r="AN658" s="1"/>
      <c r="AQ658" s="1"/>
      <c r="AT658" s="1"/>
      <c r="AX658" s="1"/>
      <c r="BA658" s="1"/>
      <c r="BD658" s="1"/>
      <c r="BF658" s="1"/>
      <c r="BH658" s="1"/>
      <c r="BN658" s="1"/>
    </row>
    <row r="659" spans="27:66" ht="12.75">
      <c r="AA659" s="1"/>
      <c r="AC659" s="1"/>
      <c r="AE659" s="1"/>
      <c r="AH659" s="1"/>
      <c r="AJ659" s="1"/>
      <c r="AN659" s="1"/>
      <c r="AQ659" s="1"/>
      <c r="AT659" s="1"/>
      <c r="AX659" s="1"/>
      <c r="BA659" s="1"/>
      <c r="BD659" s="1"/>
      <c r="BF659" s="1"/>
      <c r="BH659" s="1"/>
      <c r="BN659" s="1"/>
    </row>
    <row r="660" spans="27:66" ht="12.75">
      <c r="AA660" s="1"/>
      <c r="AC660" s="1"/>
      <c r="AE660" s="1"/>
      <c r="AH660" s="1"/>
      <c r="AJ660" s="1"/>
      <c r="AN660" s="1"/>
      <c r="AQ660" s="1"/>
      <c r="AT660" s="1"/>
      <c r="AX660" s="1"/>
      <c r="BA660" s="1"/>
      <c r="BD660" s="1"/>
      <c r="BF660" s="1"/>
      <c r="BH660" s="1"/>
      <c r="BN660" s="1"/>
    </row>
    <row r="661" spans="27:66" ht="12.75">
      <c r="AA661" s="1"/>
      <c r="AC661" s="1"/>
      <c r="AE661" s="1"/>
      <c r="AH661" s="1"/>
      <c r="AJ661" s="1"/>
      <c r="AN661" s="1"/>
      <c r="AQ661" s="1"/>
      <c r="AT661" s="1"/>
      <c r="AX661" s="1"/>
      <c r="BA661" s="1"/>
      <c r="BD661" s="1"/>
      <c r="BF661" s="1"/>
      <c r="BH661" s="1"/>
      <c r="BN661" s="1"/>
    </row>
    <row r="662" spans="27:66" ht="12.75">
      <c r="AA662" s="1"/>
      <c r="AC662" s="1"/>
      <c r="AE662" s="1"/>
      <c r="AH662" s="1"/>
      <c r="AJ662" s="1"/>
      <c r="AN662" s="1"/>
      <c r="AQ662" s="1"/>
      <c r="AT662" s="1"/>
      <c r="AX662" s="1"/>
      <c r="BA662" s="1"/>
      <c r="BD662" s="1"/>
      <c r="BF662" s="1"/>
      <c r="BH662" s="1"/>
      <c r="BN662" s="1"/>
    </row>
    <row r="663" spans="27:66" ht="12.75">
      <c r="AA663" s="1"/>
      <c r="AC663" s="1"/>
      <c r="AE663" s="1"/>
      <c r="AH663" s="1"/>
      <c r="AJ663" s="1"/>
      <c r="AN663" s="1"/>
      <c r="AQ663" s="1"/>
      <c r="AT663" s="1"/>
      <c r="AX663" s="1"/>
      <c r="BA663" s="1"/>
      <c r="BD663" s="1"/>
      <c r="BF663" s="1"/>
      <c r="BH663" s="1"/>
      <c r="BN663" s="1"/>
    </row>
    <row r="664" spans="27:66" ht="12.75">
      <c r="AA664" s="1"/>
      <c r="AC664" s="1"/>
      <c r="AE664" s="1"/>
      <c r="AH664" s="1"/>
      <c r="AJ664" s="1"/>
      <c r="AN664" s="1"/>
      <c r="AQ664" s="1"/>
      <c r="AT664" s="1"/>
      <c r="AX664" s="1"/>
      <c r="BA664" s="1"/>
      <c r="BD664" s="1"/>
      <c r="BF664" s="1"/>
      <c r="BH664" s="1"/>
      <c r="BN664" s="1"/>
    </row>
    <row r="665" spans="27:66" ht="12.75">
      <c r="AA665" s="1"/>
      <c r="AC665" s="1"/>
      <c r="AE665" s="1"/>
      <c r="AH665" s="1"/>
      <c r="AJ665" s="1"/>
      <c r="AN665" s="1"/>
      <c r="AQ665" s="1"/>
      <c r="AT665" s="1"/>
      <c r="AX665" s="1"/>
      <c r="BA665" s="1"/>
      <c r="BD665" s="1"/>
      <c r="BF665" s="1"/>
      <c r="BH665" s="1"/>
      <c r="BN665" s="1"/>
    </row>
    <row r="666" spans="27:66" ht="12.75">
      <c r="AA666" s="1"/>
      <c r="AC666" s="1"/>
      <c r="AE666" s="1"/>
      <c r="AH666" s="1"/>
      <c r="AJ666" s="1"/>
      <c r="AN666" s="1"/>
      <c r="AQ666" s="1"/>
      <c r="AT666" s="1"/>
      <c r="AX666" s="1"/>
      <c r="BA666" s="1"/>
      <c r="BD666" s="1"/>
      <c r="BF666" s="1"/>
      <c r="BH666" s="1"/>
      <c r="BN666" s="1"/>
    </row>
    <row r="667" spans="27:66" ht="12.75">
      <c r="AA667" s="1"/>
      <c r="AC667" s="1"/>
      <c r="AE667" s="1"/>
      <c r="AH667" s="1"/>
      <c r="AJ667" s="1"/>
      <c r="AN667" s="1"/>
      <c r="AQ667" s="1"/>
      <c r="AT667" s="1"/>
      <c r="AX667" s="1"/>
      <c r="BA667" s="1"/>
      <c r="BD667" s="1"/>
      <c r="BF667" s="1"/>
      <c r="BH667" s="1"/>
      <c r="BN667" s="1"/>
    </row>
    <row r="668" spans="27:66" ht="12.75">
      <c r="AA668" s="1"/>
      <c r="AC668" s="1"/>
      <c r="AE668" s="1"/>
      <c r="AH668" s="1"/>
      <c r="AJ668" s="1"/>
      <c r="AN668" s="1"/>
      <c r="AQ668" s="1"/>
      <c r="AT668" s="1"/>
      <c r="AX668" s="1"/>
      <c r="BA668" s="1"/>
      <c r="BD668" s="1"/>
      <c r="BF668" s="1"/>
      <c r="BH668" s="1"/>
      <c r="BN668" s="1"/>
    </row>
    <row r="669" spans="27:66" ht="12.75">
      <c r="AA669" s="1"/>
      <c r="AC669" s="1"/>
      <c r="AE669" s="1"/>
      <c r="AH669" s="1"/>
      <c r="AJ669" s="1"/>
      <c r="AN669" s="1"/>
      <c r="AQ669" s="1"/>
      <c r="AT669" s="1"/>
      <c r="AX669" s="1"/>
      <c r="BA669" s="1"/>
      <c r="BD669" s="1"/>
      <c r="BF669" s="1"/>
      <c r="BH669" s="1"/>
      <c r="BN669" s="1"/>
    </row>
    <row r="670" spans="27:66" ht="12.75">
      <c r="AA670" s="1"/>
      <c r="AC670" s="1"/>
      <c r="AE670" s="1"/>
      <c r="AH670" s="1"/>
      <c r="AJ670" s="1"/>
      <c r="AN670" s="1"/>
      <c r="AQ670" s="1"/>
      <c r="AT670" s="1"/>
      <c r="AX670" s="1"/>
      <c r="BA670" s="1"/>
      <c r="BD670" s="1"/>
      <c r="BF670" s="1"/>
      <c r="BH670" s="1"/>
      <c r="BN670" s="1"/>
    </row>
    <row r="671" spans="27:66" ht="12.75">
      <c r="AA671" s="1"/>
      <c r="AC671" s="1"/>
      <c r="AE671" s="1"/>
      <c r="AH671" s="1"/>
      <c r="AJ671" s="1"/>
      <c r="AN671" s="1"/>
      <c r="AQ671" s="1"/>
      <c r="AT671" s="1"/>
      <c r="AX671" s="1"/>
      <c r="BA671" s="1"/>
      <c r="BD671" s="1"/>
      <c r="BF671" s="1"/>
      <c r="BH671" s="1"/>
      <c r="BN671" s="1"/>
    </row>
    <row r="672" spans="27:66" ht="12.75">
      <c r="AA672" s="1"/>
      <c r="AC672" s="1"/>
      <c r="AE672" s="1"/>
      <c r="AH672" s="1"/>
      <c r="AJ672" s="1"/>
      <c r="AN672" s="1"/>
      <c r="AQ672" s="1"/>
      <c r="AT672" s="1"/>
      <c r="AX672" s="1"/>
      <c r="BA672" s="1"/>
      <c r="BD672" s="1"/>
      <c r="BF672" s="1"/>
      <c r="BH672" s="1"/>
      <c r="BN672" s="1"/>
    </row>
    <row r="673" spans="27:66" ht="12.75">
      <c r="AA673" s="1"/>
      <c r="AC673" s="1"/>
      <c r="AE673" s="1"/>
      <c r="AH673" s="1"/>
      <c r="AJ673" s="1"/>
      <c r="AN673" s="1"/>
      <c r="AQ673" s="1"/>
      <c r="AT673" s="1"/>
      <c r="AX673" s="1"/>
      <c r="BA673" s="1"/>
      <c r="BD673" s="1"/>
      <c r="BF673" s="1"/>
      <c r="BH673" s="1"/>
      <c r="BN673" s="1"/>
    </row>
    <row r="674" spans="27:66" ht="12.75">
      <c r="AA674" s="1"/>
      <c r="AC674" s="1"/>
      <c r="AE674" s="1"/>
      <c r="AH674" s="1"/>
      <c r="AJ674" s="1"/>
      <c r="AN674" s="1"/>
      <c r="AQ674" s="1"/>
      <c r="AT674" s="1"/>
      <c r="AX674" s="1"/>
      <c r="BA674" s="1"/>
      <c r="BD674" s="1"/>
      <c r="BF674" s="1"/>
      <c r="BH674" s="1"/>
      <c r="BN674" s="1"/>
    </row>
    <row r="675" spans="27:66" ht="12.75">
      <c r="AA675" s="1"/>
      <c r="AC675" s="1"/>
      <c r="AE675" s="1"/>
      <c r="AH675" s="1"/>
      <c r="AJ675" s="1"/>
      <c r="AN675" s="1"/>
      <c r="AQ675" s="1"/>
      <c r="AT675" s="1"/>
      <c r="AX675" s="1"/>
      <c r="BA675" s="1"/>
      <c r="BD675" s="1"/>
      <c r="BF675" s="1"/>
      <c r="BH675" s="1"/>
      <c r="BN675" s="1"/>
    </row>
    <row r="676" spans="27:66" ht="12.75">
      <c r="AA676" s="1"/>
      <c r="AC676" s="1"/>
      <c r="AE676" s="1"/>
      <c r="AH676" s="1"/>
      <c r="AJ676" s="1"/>
      <c r="AN676" s="1"/>
      <c r="AQ676" s="1"/>
      <c r="AT676" s="1"/>
      <c r="AX676" s="1"/>
      <c r="BA676" s="1"/>
      <c r="BD676" s="1"/>
      <c r="BF676" s="1"/>
      <c r="BH676" s="1"/>
      <c r="BN676" s="1"/>
    </row>
    <row r="677" spans="27:66" ht="12.75">
      <c r="AA677" s="1"/>
      <c r="AC677" s="1"/>
      <c r="AE677" s="1"/>
      <c r="AH677" s="1"/>
      <c r="AJ677" s="1"/>
      <c r="AN677" s="1"/>
      <c r="AQ677" s="1"/>
      <c r="AT677" s="1"/>
      <c r="AX677" s="1"/>
      <c r="BA677" s="1"/>
      <c r="BD677" s="1"/>
      <c r="BF677" s="1"/>
      <c r="BH677" s="1"/>
      <c r="BN677" s="1"/>
    </row>
    <row r="678" spans="27:66" ht="12.75">
      <c r="AA678" s="1"/>
      <c r="AC678" s="1"/>
      <c r="AE678" s="1"/>
      <c r="AH678" s="1"/>
      <c r="AJ678" s="1"/>
      <c r="AN678" s="1"/>
      <c r="AQ678" s="1"/>
      <c r="AT678" s="1"/>
      <c r="AX678" s="1"/>
      <c r="BA678" s="1"/>
      <c r="BD678" s="1"/>
      <c r="BF678" s="1"/>
      <c r="BH678" s="1"/>
      <c r="BN678" s="1"/>
    </row>
    <row r="679" spans="27:66" ht="12.75">
      <c r="AA679" s="1"/>
      <c r="AC679" s="1"/>
      <c r="AE679" s="1"/>
      <c r="AH679" s="1"/>
      <c r="AJ679" s="1"/>
      <c r="AN679" s="1"/>
      <c r="AQ679" s="1"/>
      <c r="AT679" s="1"/>
      <c r="AX679" s="1"/>
      <c r="BA679" s="1"/>
      <c r="BD679" s="1"/>
      <c r="BF679" s="1"/>
      <c r="BH679" s="1"/>
      <c r="BN679" s="1"/>
    </row>
    <row r="680" spans="27:66" ht="12.75">
      <c r="AA680" s="1"/>
      <c r="AC680" s="1"/>
      <c r="AE680" s="1"/>
      <c r="AH680" s="1"/>
      <c r="AJ680" s="1"/>
      <c r="AN680" s="1"/>
      <c r="AQ680" s="1"/>
      <c r="AT680" s="1"/>
      <c r="AX680" s="1"/>
      <c r="BA680" s="1"/>
      <c r="BD680" s="1"/>
      <c r="BF680" s="1"/>
      <c r="BH680" s="1"/>
      <c r="BN680" s="1"/>
    </row>
    <row r="681" spans="27:66" ht="12.75">
      <c r="AA681" s="1"/>
      <c r="AC681" s="1"/>
      <c r="AE681" s="1"/>
      <c r="AH681" s="1"/>
      <c r="AJ681" s="1"/>
      <c r="AN681" s="1"/>
      <c r="AQ681" s="1"/>
      <c r="AT681" s="1"/>
      <c r="AX681" s="1"/>
      <c r="BA681" s="1"/>
      <c r="BD681" s="1"/>
      <c r="BF681" s="1"/>
      <c r="BH681" s="1"/>
      <c r="BN681" s="1"/>
    </row>
    <row r="682" spans="27:66" ht="12.75">
      <c r="AA682" s="1"/>
      <c r="AC682" s="1"/>
      <c r="AE682" s="1"/>
      <c r="AH682" s="1"/>
      <c r="AJ682" s="1"/>
      <c r="AN682" s="1"/>
      <c r="AQ682" s="1"/>
      <c r="AT682" s="1"/>
      <c r="AX682" s="1"/>
      <c r="BA682" s="1"/>
      <c r="BD682" s="1"/>
      <c r="BF682" s="1"/>
      <c r="BH682" s="1"/>
      <c r="BN682" s="1"/>
    </row>
    <row r="683" spans="27:66" ht="12.75">
      <c r="AA683" s="1"/>
      <c r="AC683" s="1"/>
      <c r="AE683" s="1"/>
      <c r="AH683" s="1"/>
      <c r="AJ683" s="1"/>
      <c r="AN683" s="1"/>
      <c r="AQ683" s="1"/>
      <c r="AT683" s="1"/>
      <c r="AX683" s="1"/>
      <c r="BA683" s="1"/>
      <c r="BD683" s="1"/>
      <c r="BF683" s="1"/>
      <c r="BH683" s="1"/>
      <c r="BN683" s="1"/>
    </row>
    <row r="684" spans="27:66" ht="12.75">
      <c r="AA684" s="1"/>
      <c r="AC684" s="1"/>
      <c r="AE684" s="1"/>
      <c r="AH684" s="1"/>
      <c r="AJ684" s="1"/>
      <c r="AN684" s="1"/>
      <c r="AQ684" s="1"/>
      <c r="AT684" s="1"/>
      <c r="AX684" s="1"/>
      <c r="BA684" s="1"/>
      <c r="BD684" s="1"/>
      <c r="BF684" s="1"/>
      <c r="BH684" s="1"/>
      <c r="BN684" s="1"/>
    </row>
    <row r="685" spans="27:66" ht="12.75">
      <c r="AA685" s="1"/>
      <c r="AC685" s="1"/>
      <c r="AE685" s="1"/>
      <c r="AH685" s="1"/>
      <c r="AJ685" s="1"/>
      <c r="AN685" s="1"/>
      <c r="AQ685" s="1"/>
      <c r="AT685" s="1"/>
      <c r="AX685" s="1"/>
      <c r="BA685" s="1"/>
      <c r="BD685" s="1"/>
      <c r="BF685" s="1"/>
      <c r="BH685" s="1"/>
      <c r="BN685" s="1"/>
    </row>
    <row r="686" spans="27:66" ht="12.75">
      <c r="AA686" s="1"/>
      <c r="AC686" s="1"/>
      <c r="AE686" s="1"/>
      <c r="AH686" s="1"/>
      <c r="AJ686" s="1"/>
      <c r="AN686" s="1"/>
      <c r="AQ686" s="1"/>
      <c r="AT686" s="1"/>
      <c r="AX686" s="1"/>
      <c r="BA686" s="1"/>
      <c r="BD686" s="1"/>
      <c r="BF686" s="1"/>
      <c r="BH686" s="1"/>
      <c r="BN686" s="1"/>
    </row>
    <row r="687" spans="27:66" ht="12.75">
      <c r="AA687" s="1"/>
      <c r="AC687" s="1"/>
      <c r="AE687" s="1"/>
      <c r="AH687" s="1"/>
      <c r="AJ687" s="1"/>
      <c r="AN687" s="1"/>
      <c r="AQ687" s="1"/>
      <c r="AT687" s="1"/>
      <c r="AX687" s="1"/>
      <c r="BA687" s="1"/>
      <c r="BD687" s="1"/>
      <c r="BF687" s="1"/>
      <c r="BH687" s="1"/>
      <c r="BN687" s="1"/>
    </row>
    <row r="688" spans="27:66" ht="12.75">
      <c r="AA688" s="1"/>
      <c r="AC688" s="1"/>
      <c r="AE688" s="1"/>
      <c r="AH688" s="1"/>
      <c r="AJ688" s="1"/>
      <c r="AN688" s="1"/>
      <c r="AQ688" s="1"/>
      <c r="AT688" s="1"/>
      <c r="AX688" s="1"/>
      <c r="BA688" s="1"/>
      <c r="BD688" s="1"/>
      <c r="BF688" s="1"/>
      <c r="BH688" s="1"/>
      <c r="BN688" s="1"/>
    </row>
    <row r="689" spans="27:66" ht="12.75">
      <c r="AA689" s="1"/>
      <c r="AC689" s="1"/>
      <c r="AE689" s="1"/>
      <c r="AH689" s="1"/>
      <c r="AJ689" s="1"/>
      <c r="AN689" s="1"/>
      <c r="AQ689" s="1"/>
      <c r="AT689" s="1"/>
      <c r="AX689" s="1"/>
      <c r="BA689" s="1"/>
      <c r="BD689" s="1"/>
      <c r="BF689" s="1"/>
      <c r="BH689" s="1"/>
      <c r="BN689" s="1"/>
    </row>
    <row r="690" spans="27:66" ht="12.75">
      <c r="AA690" s="1"/>
      <c r="AC690" s="1"/>
      <c r="AE690" s="1"/>
      <c r="AH690" s="1"/>
      <c r="AJ690" s="1"/>
      <c r="AN690" s="1"/>
      <c r="AQ690" s="1"/>
      <c r="AT690" s="1"/>
      <c r="AX690" s="1"/>
      <c r="BA690" s="1"/>
      <c r="BD690" s="1"/>
      <c r="BF690" s="1"/>
      <c r="BH690" s="1"/>
      <c r="BN690" s="1"/>
    </row>
    <row r="691" spans="27:66" ht="12.75">
      <c r="AA691" s="1"/>
      <c r="AC691" s="1"/>
      <c r="AE691" s="1"/>
      <c r="AH691" s="1"/>
      <c r="AJ691" s="1"/>
      <c r="AN691" s="1"/>
      <c r="AQ691" s="1"/>
      <c r="AT691" s="1"/>
      <c r="AX691" s="1"/>
      <c r="BA691" s="1"/>
      <c r="BD691" s="1"/>
      <c r="BF691" s="1"/>
      <c r="BH691" s="1"/>
      <c r="BN691" s="1"/>
    </row>
    <row r="692" spans="27:66" ht="12.75">
      <c r="AA692" s="1"/>
      <c r="AC692" s="1"/>
      <c r="AE692" s="1"/>
      <c r="AH692" s="1"/>
      <c r="AJ692" s="1"/>
      <c r="AN692" s="1"/>
      <c r="AQ692" s="1"/>
      <c r="AT692" s="1"/>
      <c r="AX692" s="1"/>
      <c r="BA692" s="1"/>
      <c r="BD692" s="1"/>
      <c r="BF692" s="1"/>
      <c r="BH692" s="1"/>
      <c r="BN692" s="1"/>
    </row>
    <row r="693" spans="27:66" ht="12.75">
      <c r="AA693" s="1"/>
      <c r="AC693" s="1"/>
      <c r="AE693" s="1"/>
      <c r="AH693" s="1"/>
      <c r="AJ693" s="1"/>
      <c r="AN693" s="1"/>
      <c r="AQ693" s="1"/>
      <c r="AT693" s="1"/>
      <c r="AX693" s="1"/>
      <c r="BA693" s="1"/>
      <c r="BD693" s="1"/>
      <c r="BF693" s="1"/>
      <c r="BH693" s="1"/>
      <c r="BN693" s="1"/>
    </row>
    <row r="694" spans="27:66" ht="12.75">
      <c r="AA694" s="1"/>
      <c r="AC694" s="1"/>
      <c r="AE694" s="1"/>
      <c r="AH694" s="1"/>
      <c r="AJ694" s="1"/>
      <c r="AN694" s="1"/>
      <c r="AQ694" s="1"/>
      <c r="AT694" s="1"/>
      <c r="AX694" s="1"/>
      <c r="BA694" s="1"/>
      <c r="BD694" s="1"/>
      <c r="BF694" s="1"/>
      <c r="BH694" s="1"/>
      <c r="BN694" s="1"/>
    </row>
    <row r="695" spans="27:66" ht="12.75">
      <c r="AA695" s="1"/>
      <c r="AC695" s="1"/>
      <c r="AE695" s="1"/>
      <c r="AH695" s="1"/>
      <c r="AJ695" s="1"/>
      <c r="AN695" s="1"/>
      <c r="AQ695" s="1"/>
      <c r="AT695" s="1"/>
      <c r="AX695" s="1"/>
      <c r="BA695" s="1"/>
      <c r="BD695" s="1"/>
      <c r="BF695" s="1"/>
      <c r="BH695" s="1"/>
      <c r="BN695" s="1"/>
    </row>
    <row r="696" spans="27:66" ht="12.75">
      <c r="AA696" s="1"/>
      <c r="AC696" s="1"/>
      <c r="AE696" s="1"/>
      <c r="AH696" s="1"/>
      <c r="AJ696" s="1"/>
      <c r="AN696" s="1"/>
      <c r="AQ696" s="1"/>
      <c r="AT696" s="1"/>
      <c r="AX696" s="1"/>
      <c r="BA696" s="1"/>
      <c r="BD696" s="1"/>
      <c r="BF696" s="1"/>
      <c r="BH696" s="1"/>
      <c r="BN696" s="1"/>
    </row>
    <row r="697" spans="27:66" ht="12.75">
      <c r="AA697" s="1"/>
      <c r="AC697" s="1"/>
      <c r="AE697" s="1"/>
      <c r="AH697" s="1"/>
      <c r="AJ697" s="1"/>
      <c r="AN697" s="1"/>
      <c r="AQ697" s="1"/>
      <c r="AT697" s="1"/>
      <c r="AX697" s="1"/>
      <c r="BA697" s="1"/>
      <c r="BD697" s="1"/>
      <c r="BF697" s="1"/>
      <c r="BH697" s="1"/>
      <c r="BN697" s="1"/>
    </row>
    <row r="698" spans="27:66" ht="12.75">
      <c r="AA698" s="1"/>
      <c r="AC698" s="1"/>
      <c r="AE698" s="1"/>
      <c r="AH698" s="1"/>
      <c r="AJ698" s="1"/>
      <c r="AN698" s="1"/>
      <c r="AQ698" s="1"/>
      <c r="AT698" s="1"/>
      <c r="AX698" s="1"/>
      <c r="BA698" s="1"/>
      <c r="BD698" s="1"/>
      <c r="BF698" s="1"/>
      <c r="BH698" s="1"/>
      <c r="BN698" s="1"/>
    </row>
    <row r="699" spans="27:66" ht="12.75">
      <c r="AA699" s="1"/>
      <c r="AC699" s="1"/>
      <c r="AE699" s="1"/>
      <c r="AH699" s="1"/>
      <c r="AJ699" s="1"/>
      <c r="AN699" s="1"/>
      <c r="AQ699" s="1"/>
      <c r="AT699" s="1"/>
      <c r="AX699" s="1"/>
      <c r="BA699" s="1"/>
      <c r="BD699" s="1"/>
      <c r="BF699" s="1"/>
      <c r="BH699" s="1"/>
      <c r="BN699" s="1"/>
    </row>
    <row r="700" spans="27:66" ht="12.75">
      <c r="AA700" s="1"/>
      <c r="AC700" s="1"/>
      <c r="AE700" s="1"/>
      <c r="AH700" s="1"/>
      <c r="AJ700" s="1"/>
      <c r="AN700" s="1"/>
      <c r="AQ700" s="1"/>
      <c r="AT700" s="1"/>
      <c r="AX700" s="1"/>
      <c r="BA700" s="1"/>
      <c r="BD700" s="1"/>
      <c r="BF700" s="1"/>
      <c r="BH700" s="1"/>
      <c r="BN700" s="1"/>
    </row>
    <row r="701" spans="27:66" ht="12.75">
      <c r="AA701" s="1"/>
      <c r="AC701" s="1"/>
      <c r="AE701" s="1"/>
      <c r="AH701" s="1"/>
      <c r="AJ701" s="1"/>
      <c r="AN701" s="1"/>
      <c r="AQ701" s="1"/>
      <c r="AT701" s="1"/>
      <c r="AX701" s="1"/>
      <c r="BA701" s="1"/>
      <c r="BD701" s="1"/>
      <c r="BF701" s="1"/>
      <c r="BH701" s="1"/>
      <c r="BN701" s="1"/>
    </row>
    <row r="702" spans="27:66" ht="12.75">
      <c r="AA702" s="1"/>
      <c r="AC702" s="1"/>
      <c r="AE702" s="1"/>
      <c r="AH702" s="1"/>
      <c r="AJ702" s="1"/>
      <c r="AN702" s="1"/>
      <c r="AQ702" s="1"/>
      <c r="AT702" s="1"/>
      <c r="AX702" s="1"/>
      <c r="BA702" s="1"/>
      <c r="BD702" s="1"/>
      <c r="BF702" s="1"/>
      <c r="BH702" s="1"/>
      <c r="BN702" s="1"/>
    </row>
    <row r="703" spans="27:66" ht="12.75">
      <c r="AA703" s="1"/>
      <c r="AC703" s="1"/>
      <c r="AE703" s="1"/>
      <c r="AH703" s="1"/>
      <c r="AJ703" s="1"/>
      <c r="AN703" s="1"/>
      <c r="AQ703" s="1"/>
      <c r="AT703" s="1"/>
      <c r="AX703" s="1"/>
      <c r="BA703" s="1"/>
      <c r="BD703" s="1"/>
      <c r="BF703" s="1"/>
      <c r="BH703" s="1"/>
      <c r="BN703" s="1"/>
    </row>
    <row r="704" spans="27:66" ht="12.75">
      <c r="AA704" s="1"/>
      <c r="AC704" s="1"/>
      <c r="AE704" s="1"/>
      <c r="AH704" s="1"/>
      <c r="AJ704" s="1"/>
      <c r="AN704" s="1"/>
      <c r="AQ704" s="1"/>
      <c r="AT704" s="1"/>
      <c r="AX704" s="1"/>
      <c r="BA704" s="1"/>
      <c r="BD704" s="1"/>
      <c r="BF704" s="1"/>
      <c r="BH704" s="1"/>
      <c r="BN704" s="1"/>
    </row>
    <row r="705" spans="27:66" ht="12.75">
      <c r="AA705" s="1"/>
      <c r="AC705" s="1"/>
      <c r="AE705" s="1"/>
      <c r="AH705" s="1"/>
      <c r="AJ705" s="1"/>
      <c r="AN705" s="1"/>
      <c r="AQ705" s="1"/>
      <c r="AT705" s="1"/>
      <c r="AX705" s="1"/>
      <c r="BA705" s="1"/>
      <c r="BD705" s="1"/>
      <c r="BF705" s="1"/>
      <c r="BH705" s="1"/>
      <c r="BN705" s="1"/>
    </row>
    <row r="706" spans="27:66" ht="12.75">
      <c r="AA706" s="1"/>
      <c r="AC706" s="1"/>
      <c r="AE706" s="1"/>
      <c r="AH706" s="1"/>
      <c r="AJ706" s="1"/>
      <c r="AN706" s="1"/>
      <c r="AQ706" s="1"/>
      <c r="AT706" s="1"/>
      <c r="AX706" s="1"/>
      <c r="BA706" s="1"/>
      <c r="BD706" s="1"/>
      <c r="BF706" s="1"/>
      <c r="BH706" s="1"/>
      <c r="BN706" s="1"/>
    </row>
    <row r="707" spans="27:66" ht="12.75">
      <c r="AA707" s="1"/>
      <c r="AC707" s="1"/>
      <c r="AE707" s="1"/>
      <c r="AH707" s="1"/>
      <c r="AJ707" s="1"/>
      <c r="AN707" s="1"/>
      <c r="AQ707" s="1"/>
      <c r="AT707" s="1"/>
      <c r="AX707" s="1"/>
      <c r="BA707" s="1"/>
      <c r="BD707" s="1"/>
      <c r="BF707" s="1"/>
      <c r="BH707" s="1"/>
      <c r="BN707" s="1"/>
    </row>
    <row r="708" spans="27:66" ht="12.75">
      <c r="AA708" s="1"/>
      <c r="AC708" s="1"/>
      <c r="AE708" s="1"/>
      <c r="AH708" s="1"/>
      <c r="AJ708" s="1"/>
      <c r="AN708" s="1"/>
      <c r="AQ708" s="1"/>
      <c r="AT708" s="1"/>
      <c r="AX708" s="1"/>
      <c r="BA708" s="1"/>
      <c r="BD708" s="1"/>
      <c r="BF708" s="1"/>
      <c r="BH708" s="1"/>
      <c r="BN708" s="1"/>
    </row>
    <row r="709" spans="27:66" ht="12.75">
      <c r="AA709" s="1"/>
      <c r="AC709" s="1"/>
      <c r="AE709" s="1"/>
      <c r="AH709" s="1"/>
      <c r="AJ709" s="1"/>
      <c r="AN709" s="1"/>
      <c r="AQ709" s="1"/>
      <c r="AT709" s="1"/>
      <c r="AX709" s="1"/>
      <c r="BA709" s="1"/>
      <c r="BD709" s="1"/>
      <c r="BF709" s="1"/>
      <c r="BH709" s="1"/>
      <c r="BN709" s="1"/>
    </row>
    <row r="710" spans="27:66" ht="12.75">
      <c r="AA710" s="1"/>
      <c r="AC710" s="1"/>
      <c r="AE710" s="1"/>
      <c r="AH710" s="1"/>
      <c r="AJ710" s="1"/>
      <c r="AN710" s="1"/>
      <c r="AQ710" s="1"/>
      <c r="AT710" s="1"/>
      <c r="AX710" s="1"/>
      <c r="BA710" s="1"/>
      <c r="BD710" s="1"/>
      <c r="BF710" s="1"/>
      <c r="BH710" s="1"/>
      <c r="BN710" s="1"/>
    </row>
    <row r="711" spans="27:66" ht="12.75">
      <c r="AA711" s="1"/>
      <c r="AC711" s="1"/>
      <c r="AE711" s="1"/>
      <c r="AH711" s="1"/>
      <c r="AJ711" s="1"/>
      <c r="AN711" s="1"/>
      <c r="AQ711" s="1"/>
      <c r="AT711" s="1"/>
      <c r="AX711" s="1"/>
      <c r="BA711" s="1"/>
      <c r="BD711" s="1"/>
      <c r="BF711" s="1"/>
      <c r="BH711" s="1"/>
      <c r="BN711" s="1"/>
    </row>
    <row r="712" spans="27:66" ht="12.75">
      <c r="AA712" s="1"/>
      <c r="AC712" s="1"/>
      <c r="AE712" s="1"/>
      <c r="AH712" s="1"/>
      <c r="AJ712" s="1"/>
      <c r="AN712" s="1"/>
      <c r="AQ712" s="1"/>
      <c r="AT712" s="1"/>
      <c r="AX712" s="1"/>
      <c r="BA712" s="1"/>
      <c r="BD712" s="1"/>
      <c r="BF712" s="1"/>
      <c r="BH712" s="1"/>
      <c r="BN712" s="1"/>
    </row>
    <row r="713" spans="27:66" ht="12.75">
      <c r="AA713" s="1"/>
      <c r="AC713" s="1"/>
      <c r="AE713" s="1"/>
      <c r="AH713" s="1"/>
      <c r="AJ713" s="1"/>
      <c r="AN713" s="1"/>
      <c r="AQ713" s="1"/>
      <c r="AT713" s="1"/>
      <c r="AX713" s="1"/>
      <c r="BA713" s="1"/>
      <c r="BD713" s="1"/>
      <c r="BF713" s="1"/>
      <c r="BH713" s="1"/>
      <c r="BN713" s="1"/>
    </row>
    <row r="714" spans="27:66" ht="12.75">
      <c r="AA714" s="1"/>
      <c r="AC714" s="1"/>
      <c r="AE714" s="1"/>
      <c r="AH714" s="1"/>
      <c r="AJ714" s="1"/>
      <c r="AN714" s="1"/>
      <c r="AQ714" s="1"/>
      <c r="AT714" s="1"/>
      <c r="AX714" s="1"/>
      <c r="BA714" s="1"/>
      <c r="BD714" s="1"/>
      <c r="BF714" s="1"/>
      <c r="BH714" s="1"/>
      <c r="BN714" s="1"/>
    </row>
    <row r="715" spans="27:66" ht="12.75">
      <c r="AA715" s="1"/>
      <c r="AC715" s="1"/>
      <c r="AE715" s="1"/>
      <c r="AH715" s="1"/>
      <c r="AJ715" s="1"/>
      <c r="AN715" s="1"/>
      <c r="AQ715" s="1"/>
      <c r="AT715" s="1"/>
      <c r="AX715" s="1"/>
      <c r="BA715" s="1"/>
      <c r="BD715" s="1"/>
      <c r="BF715" s="1"/>
      <c r="BH715" s="1"/>
      <c r="BN715" s="1"/>
    </row>
    <row r="716" spans="27:66" ht="12.75">
      <c r="AA716" s="1"/>
      <c r="AC716" s="1"/>
      <c r="AE716" s="1"/>
      <c r="AH716" s="1"/>
      <c r="AJ716" s="1"/>
      <c r="AN716" s="1"/>
      <c r="AQ716" s="1"/>
      <c r="AT716" s="1"/>
      <c r="AX716" s="1"/>
      <c r="BA716" s="1"/>
      <c r="BD716" s="1"/>
      <c r="BF716" s="1"/>
      <c r="BH716" s="1"/>
      <c r="BN716" s="1"/>
    </row>
    <row r="717" spans="27:66" ht="12.75">
      <c r="AA717" s="1"/>
      <c r="AC717" s="1"/>
      <c r="AE717" s="1"/>
      <c r="AH717" s="1"/>
      <c r="AJ717" s="1"/>
      <c r="AN717" s="1"/>
      <c r="AQ717" s="1"/>
      <c r="AT717" s="1"/>
      <c r="AX717" s="1"/>
      <c r="BA717" s="1"/>
      <c r="BD717" s="1"/>
      <c r="BF717" s="1"/>
      <c r="BH717" s="1"/>
      <c r="BN717" s="1"/>
    </row>
    <row r="718" spans="27:66" ht="12.75">
      <c r="AA718" s="1"/>
      <c r="AC718" s="1"/>
      <c r="AE718" s="1"/>
      <c r="AH718" s="1"/>
      <c r="AJ718" s="1"/>
      <c r="AN718" s="1"/>
      <c r="AQ718" s="1"/>
      <c r="AT718" s="1"/>
      <c r="AX718" s="1"/>
      <c r="BA718" s="1"/>
      <c r="BD718" s="1"/>
      <c r="BF718" s="1"/>
      <c r="BH718" s="1"/>
      <c r="BN718" s="1"/>
    </row>
    <row r="719" spans="27:66" ht="12.75">
      <c r="AA719" s="1"/>
      <c r="AC719" s="1"/>
      <c r="AE719" s="1"/>
      <c r="AH719" s="1"/>
      <c r="AJ719" s="1"/>
      <c r="AN719" s="1"/>
      <c r="AQ719" s="1"/>
      <c r="AT719" s="1"/>
      <c r="AX719" s="1"/>
      <c r="BA719" s="1"/>
      <c r="BD719" s="1"/>
      <c r="BF719" s="1"/>
      <c r="BH719" s="1"/>
      <c r="BN719" s="1"/>
    </row>
    <row r="720" spans="27:66" ht="12.75">
      <c r="AA720" s="1"/>
      <c r="AC720" s="1"/>
      <c r="AE720" s="1"/>
      <c r="AH720" s="1"/>
      <c r="AJ720" s="1"/>
      <c r="AN720" s="1"/>
      <c r="AQ720" s="1"/>
      <c r="AT720" s="1"/>
      <c r="AX720" s="1"/>
      <c r="BA720" s="1"/>
      <c r="BD720" s="1"/>
      <c r="BF720" s="1"/>
      <c r="BH720" s="1"/>
      <c r="BN720" s="1"/>
    </row>
    <row r="721" spans="27:66" ht="12.75">
      <c r="AA721" s="1"/>
      <c r="AC721" s="1"/>
      <c r="AE721" s="1"/>
      <c r="AH721" s="1"/>
      <c r="AJ721" s="1"/>
      <c r="AN721" s="1"/>
      <c r="AQ721" s="1"/>
      <c r="AT721" s="1"/>
      <c r="AX721" s="1"/>
      <c r="BA721" s="1"/>
      <c r="BD721" s="1"/>
      <c r="BF721" s="1"/>
      <c r="BH721" s="1"/>
      <c r="BN721" s="1"/>
    </row>
    <row r="722" spans="27:66" ht="12.75">
      <c r="AA722" s="1"/>
      <c r="AC722" s="1"/>
      <c r="AE722" s="1"/>
      <c r="AH722" s="1"/>
      <c r="AJ722" s="1"/>
      <c r="AN722" s="1"/>
      <c r="AQ722" s="1"/>
      <c r="AT722" s="1"/>
      <c r="AX722" s="1"/>
      <c r="BA722" s="1"/>
      <c r="BD722" s="1"/>
      <c r="BF722" s="1"/>
      <c r="BH722" s="1"/>
      <c r="BN722" s="1"/>
    </row>
    <row r="723" spans="27:66" ht="12.75">
      <c r="AA723" s="1"/>
      <c r="AC723" s="1"/>
      <c r="AE723" s="1"/>
      <c r="AH723" s="1"/>
      <c r="AJ723" s="1"/>
      <c r="AN723" s="1"/>
      <c r="AQ723" s="1"/>
      <c r="AT723" s="1"/>
      <c r="AX723" s="1"/>
      <c r="BA723" s="1"/>
      <c r="BD723" s="1"/>
      <c r="BF723" s="1"/>
      <c r="BH723" s="1"/>
      <c r="BN723" s="1"/>
    </row>
    <row r="724" spans="27:66" ht="12.75">
      <c r="AA724" s="1"/>
      <c r="AC724" s="1"/>
      <c r="AE724" s="1"/>
      <c r="AH724" s="1"/>
      <c r="AJ724" s="1"/>
      <c r="AN724" s="1"/>
      <c r="AQ724" s="1"/>
      <c r="AT724" s="1"/>
      <c r="AX724" s="1"/>
      <c r="BA724" s="1"/>
      <c r="BD724" s="1"/>
      <c r="BF724" s="1"/>
      <c r="BH724" s="1"/>
      <c r="BN724" s="1"/>
    </row>
    <row r="725" spans="27:66" ht="12.75">
      <c r="AA725" s="1"/>
      <c r="AC725" s="1"/>
      <c r="AE725" s="1"/>
      <c r="AH725" s="1"/>
      <c r="AJ725" s="1"/>
      <c r="AN725" s="1"/>
      <c r="AQ725" s="1"/>
      <c r="AT725" s="1"/>
      <c r="AX725" s="1"/>
      <c r="BA725" s="1"/>
      <c r="BD725" s="1"/>
      <c r="BF725" s="1"/>
      <c r="BH725" s="1"/>
      <c r="BN725" s="1"/>
    </row>
    <row r="726" spans="27:66" ht="12.75">
      <c r="AA726" s="1"/>
      <c r="AC726" s="1"/>
      <c r="AE726" s="1"/>
      <c r="AH726" s="1"/>
      <c r="AJ726" s="1"/>
      <c r="AN726" s="1"/>
      <c r="AQ726" s="1"/>
      <c r="AT726" s="1"/>
      <c r="AX726" s="1"/>
      <c r="BA726" s="1"/>
      <c r="BD726" s="1"/>
      <c r="BF726" s="1"/>
      <c r="BH726" s="1"/>
      <c r="BN726" s="1"/>
    </row>
    <row r="727" spans="27:66" ht="12.75">
      <c r="AA727" s="1"/>
      <c r="AC727" s="1"/>
      <c r="AE727" s="1"/>
      <c r="AH727" s="1"/>
      <c r="AJ727" s="1"/>
      <c r="AN727" s="1"/>
      <c r="AQ727" s="1"/>
      <c r="AT727" s="1"/>
      <c r="AX727" s="1"/>
      <c r="BA727" s="1"/>
      <c r="BD727" s="1"/>
      <c r="BF727" s="1"/>
      <c r="BH727" s="1"/>
      <c r="BN727" s="1"/>
    </row>
    <row r="728" spans="27:66" ht="12.75">
      <c r="AA728" s="1"/>
      <c r="AC728" s="1"/>
      <c r="AE728" s="1"/>
      <c r="AH728" s="1"/>
      <c r="AJ728" s="1"/>
      <c r="AN728" s="1"/>
      <c r="AQ728" s="1"/>
      <c r="AT728" s="1"/>
      <c r="AX728" s="1"/>
      <c r="BA728" s="1"/>
      <c r="BD728" s="1"/>
      <c r="BF728" s="1"/>
      <c r="BH728" s="1"/>
      <c r="BN728" s="1"/>
    </row>
    <row r="729" spans="27:66" ht="12.75">
      <c r="AA729" s="1"/>
      <c r="AC729" s="1"/>
      <c r="AE729" s="1"/>
      <c r="AH729" s="1"/>
      <c r="AJ729" s="1"/>
      <c r="AN729" s="1"/>
      <c r="AQ729" s="1"/>
      <c r="AT729" s="1"/>
      <c r="AX729" s="1"/>
      <c r="BA729" s="1"/>
      <c r="BD729" s="1"/>
      <c r="BF729" s="1"/>
      <c r="BH729" s="1"/>
      <c r="BN729" s="1"/>
    </row>
    <row r="730" spans="27:66" ht="12.75">
      <c r="AA730" s="1"/>
      <c r="AC730" s="1"/>
      <c r="AE730" s="1"/>
      <c r="AH730" s="1"/>
      <c r="AJ730" s="1"/>
      <c r="AN730" s="1"/>
      <c r="AQ730" s="1"/>
      <c r="AT730" s="1"/>
      <c r="AX730" s="1"/>
      <c r="BA730" s="1"/>
      <c r="BD730" s="1"/>
      <c r="BF730" s="1"/>
      <c r="BH730" s="1"/>
      <c r="BN730" s="1"/>
    </row>
    <row r="731" spans="27:66" ht="12.75">
      <c r="AA731" s="1"/>
      <c r="AC731" s="1"/>
      <c r="AE731" s="1"/>
      <c r="AH731" s="1"/>
      <c r="AJ731" s="1"/>
      <c r="AN731" s="1"/>
      <c r="AQ731" s="1"/>
      <c r="AT731" s="1"/>
      <c r="AX731" s="1"/>
      <c r="BA731" s="1"/>
      <c r="BD731" s="1"/>
      <c r="BF731" s="1"/>
      <c r="BH731" s="1"/>
      <c r="BN731" s="1"/>
    </row>
    <row r="732" spans="27:66" ht="12.75">
      <c r="AA732" s="1"/>
      <c r="AC732" s="1"/>
      <c r="AE732" s="1"/>
      <c r="AH732" s="1"/>
      <c r="AJ732" s="1"/>
      <c r="AN732" s="1"/>
      <c r="AQ732" s="1"/>
      <c r="AT732" s="1"/>
      <c r="AX732" s="1"/>
      <c r="BA732" s="1"/>
      <c r="BD732" s="1"/>
      <c r="BF732" s="1"/>
      <c r="BH732" s="1"/>
      <c r="BN732" s="1"/>
    </row>
    <row r="733" spans="27:66" ht="12.75">
      <c r="AA733" s="1"/>
      <c r="AC733" s="1"/>
      <c r="AE733" s="1"/>
      <c r="AH733" s="1"/>
      <c r="AJ733" s="1"/>
      <c r="AN733" s="1"/>
      <c r="AQ733" s="1"/>
      <c r="AT733" s="1"/>
      <c r="AX733" s="1"/>
      <c r="BA733" s="1"/>
      <c r="BD733" s="1"/>
      <c r="BF733" s="1"/>
      <c r="BH733" s="1"/>
      <c r="BN733" s="1"/>
    </row>
    <row r="734" spans="27:66" ht="12.75">
      <c r="AA734" s="1"/>
      <c r="AC734" s="1"/>
      <c r="AE734" s="1"/>
      <c r="AH734" s="1"/>
      <c r="AJ734" s="1"/>
      <c r="AN734" s="1"/>
      <c r="AQ734" s="1"/>
      <c r="AT734" s="1"/>
      <c r="AX734" s="1"/>
      <c r="BA734" s="1"/>
      <c r="BD734" s="1"/>
      <c r="BF734" s="1"/>
      <c r="BH734" s="1"/>
      <c r="BN734" s="1"/>
    </row>
    <row r="735" spans="27:66" ht="12.75">
      <c r="AA735" s="1"/>
      <c r="AC735" s="1"/>
      <c r="AE735" s="1"/>
      <c r="AH735" s="1"/>
      <c r="AJ735" s="1"/>
      <c r="AN735" s="1"/>
      <c r="AQ735" s="1"/>
      <c r="AT735" s="1"/>
      <c r="AX735" s="1"/>
      <c r="BA735" s="1"/>
      <c r="BD735" s="1"/>
      <c r="BF735" s="1"/>
      <c r="BH735" s="1"/>
      <c r="BN735" s="1"/>
    </row>
    <row r="736" spans="27:66" ht="12.75">
      <c r="AA736" s="1"/>
      <c r="AC736" s="1"/>
      <c r="AE736" s="1"/>
      <c r="AH736" s="1"/>
      <c r="AJ736" s="1"/>
      <c r="AN736" s="1"/>
      <c r="AQ736" s="1"/>
      <c r="AT736" s="1"/>
      <c r="AX736" s="1"/>
      <c r="BA736" s="1"/>
      <c r="BD736" s="1"/>
      <c r="BF736" s="1"/>
      <c r="BH736" s="1"/>
      <c r="BN736" s="1"/>
    </row>
    <row r="737" spans="27:66" ht="12.75">
      <c r="AA737" s="1"/>
      <c r="AC737" s="1"/>
      <c r="AE737" s="1"/>
      <c r="AH737" s="1"/>
      <c r="AJ737" s="1"/>
      <c r="AN737" s="1"/>
      <c r="AQ737" s="1"/>
      <c r="AT737" s="1"/>
      <c r="AX737" s="1"/>
      <c r="BA737" s="1"/>
      <c r="BD737" s="1"/>
      <c r="BF737" s="1"/>
      <c r="BH737" s="1"/>
      <c r="BN737" s="1"/>
    </row>
    <row r="738" spans="27:66" ht="12.75">
      <c r="AA738" s="1"/>
      <c r="AC738" s="1"/>
      <c r="AE738" s="1"/>
      <c r="AH738" s="1"/>
      <c r="AJ738" s="1"/>
      <c r="AN738" s="1"/>
      <c r="AQ738" s="1"/>
      <c r="AT738" s="1"/>
      <c r="AX738" s="1"/>
      <c r="BA738" s="1"/>
      <c r="BD738" s="1"/>
      <c r="BF738" s="1"/>
      <c r="BH738" s="1"/>
      <c r="BN738" s="1"/>
    </row>
    <row r="739" spans="27:66" ht="12.75">
      <c r="AA739" s="1"/>
      <c r="AC739" s="1"/>
      <c r="AE739" s="1"/>
      <c r="AH739" s="1"/>
      <c r="AJ739" s="1"/>
      <c r="AN739" s="1"/>
      <c r="AQ739" s="1"/>
      <c r="AT739" s="1"/>
      <c r="AX739" s="1"/>
      <c r="BA739" s="1"/>
      <c r="BD739" s="1"/>
      <c r="BF739" s="1"/>
      <c r="BH739" s="1"/>
      <c r="BN739" s="1"/>
    </row>
    <row r="740" spans="27:66" ht="12.75">
      <c r="AA740" s="1"/>
      <c r="AC740" s="1"/>
      <c r="AE740" s="1"/>
      <c r="AH740" s="1"/>
      <c r="AJ740" s="1"/>
      <c r="AN740" s="1"/>
      <c r="AQ740" s="1"/>
      <c r="AT740" s="1"/>
      <c r="AX740" s="1"/>
      <c r="BA740" s="1"/>
      <c r="BD740" s="1"/>
      <c r="BF740" s="1"/>
      <c r="BH740" s="1"/>
      <c r="BN740" s="1"/>
    </row>
    <row r="741" spans="27:66" ht="12.75">
      <c r="AA741" s="1"/>
      <c r="AC741" s="1"/>
      <c r="AE741" s="1"/>
      <c r="AH741" s="1"/>
      <c r="AJ741" s="1"/>
      <c r="AN741" s="1"/>
      <c r="AQ741" s="1"/>
      <c r="AT741" s="1"/>
      <c r="AX741" s="1"/>
      <c r="BA741" s="1"/>
      <c r="BD741" s="1"/>
      <c r="BF741" s="1"/>
      <c r="BH741" s="1"/>
      <c r="BN741" s="1"/>
    </row>
    <row r="742" spans="27:66" ht="12.75">
      <c r="AA742" s="1"/>
      <c r="AC742" s="1"/>
      <c r="AE742" s="1"/>
      <c r="AH742" s="1"/>
      <c r="AJ742" s="1"/>
      <c r="AN742" s="1"/>
      <c r="AQ742" s="1"/>
      <c r="AT742" s="1"/>
      <c r="AX742" s="1"/>
      <c r="BA742" s="1"/>
      <c r="BD742" s="1"/>
      <c r="BF742" s="1"/>
      <c r="BH742" s="1"/>
      <c r="BN742" s="1"/>
    </row>
    <row r="743" spans="27:66" ht="12.75">
      <c r="AA743" s="1"/>
      <c r="AC743" s="1"/>
      <c r="AE743" s="1"/>
      <c r="AH743" s="1"/>
      <c r="AJ743" s="1"/>
      <c r="AN743" s="1"/>
      <c r="AQ743" s="1"/>
      <c r="AT743" s="1"/>
      <c r="AX743" s="1"/>
      <c r="BA743" s="1"/>
      <c r="BD743" s="1"/>
      <c r="BF743" s="1"/>
      <c r="BH743" s="1"/>
      <c r="BN743" s="1"/>
    </row>
    <row r="744" spans="27:66" ht="12.75">
      <c r="AA744" s="1"/>
      <c r="AC744" s="1"/>
      <c r="AE744" s="1"/>
      <c r="AH744" s="1"/>
      <c r="AJ744" s="1"/>
      <c r="AN744" s="1"/>
      <c r="AQ744" s="1"/>
      <c r="AT744" s="1"/>
      <c r="AX744" s="1"/>
      <c r="BA744" s="1"/>
      <c r="BD744" s="1"/>
      <c r="BF744" s="1"/>
      <c r="BH744" s="1"/>
      <c r="BN744" s="1"/>
    </row>
    <row r="745" spans="27:66" ht="12.75">
      <c r="AA745" s="1"/>
      <c r="AC745" s="1"/>
      <c r="AE745" s="1"/>
      <c r="AH745" s="1"/>
      <c r="AJ745" s="1"/>
      <c r="AN745" s="1"/>
      <c r="AQ745" s="1"/>
      <c r="AT745" s="1"/>
      <c r="AX745" s="1"/>
      <c r="BA745" s="1"/>
      <c r="BD745" s="1"/>
      <c r="BF745" s="1"/>
      <c r="BH745" s="1"/>
      <c r="BN745" s="1"/>
    </row>
    <row r="746" spans="27:66" ht="12.75">
      <c r="AA746" s="1"/>
      <c r="AC746" s="1"/>
      <c r="AE746" s="1"/>
      <c r="AH746" s="1"/>
      <c r="AJ746" s="1"/>
      <c r="AN746" s="1"/>
      <c r="AQ746" s="1"/>
      <c r="AT746" s="1"/>
      <c r="AX746" s="1"/>
      <c r="BA746" s="1"/>
      <c r="BD746" s="1"/>
      <c r="BF746" s="1"/>
      <c r="BH746" s="1"/>
      <c r="BN746" s="1"/>
    </row>
    <row r="747" spans="27:66" ht="12.75">
      <c r="AA747" s="1"/>
      <c r="AC747" s="1"/>
      <c r="AE747" s="1"/>
      <c r="AH747" s="1"/>
      <c r="AJ747" s="1"/>
      <c r="AN747" s="1"/>
      <c r="AQ747" s="1"/>
      <c r="AT747" s="1"/>
      <c r="AX747" s="1"/>
      <c r="BA747" s="1"/>
      <c r="BD747" s="1"/>
      <c r="BF747" s="1"/>
      <c r="BH747" s="1"/>
      <c r="BN747" s="1"/>
    </row>
    <row r="748" spans="27:66" ht="12.75">
      <c r="AA748" s="1"/>
      <c r="AC748" s="1"/>
      <c r="AE748" s="1"/>
      <c r="AH748" s="1"/>
      <c r="AJ748" s="1"/>
      <c r="AN748" s="1"/>
      <c r="AQ748" s="1"/>
      <c r="AT748" s="1"/>
      <c r="AX748" s="1"/>
      <c r="BA748" s="1"/>
      <c r="BD748" s="1"/>
      <c r="BF748" s="1"/>
      <c r="BH748" s="1"/>
      <c r="BN748" s="1"/>
    </row>
    <row r="749" spans="27:66" ht="12.75">
      <c r="AA749" s="1"/>
      <c r="AC749" s="1"/>
      <c r="AE749" s="1"/>
      <c r="AH749" s="1"/>
      <c r="AJ749" s="1"/>
      <c r="AN749" s="1"/>
      <c r="AQ749" s="1"/>
      <c r="AT749" s="1"/>
      <c r="AX749" s="1"/>
      <c r="BA749" s="1"/>
      <c r="BD749" s="1"/>
      <c r="BF749" s="1"/>
      <c r="BH749" s="1"/>
      <c r="BN749" s="1"/>
    </row>
    <row r="750" spans="27:66" ht="12.75">
      <c r="AA750" s="1"/>
      <c r="AC750" s="1"/>
      <c r="AE750" s="1"/>
      <c r="AH750" s="1"/>
      <c r="AJ750" s="1"/>
      <c r="AN750" s="1"/>
      <c r="AQ750" s="1"/>
      <c r="AT750" s="1"/>
      <c r="AX750" s="1"/>
      <c r="BA750" s="1"/>
      <c r="BD750" s="1"/>
      <c r="BF750" s="1"/>
      <c r="BH750" s="1"/>
      <c r="BN750" s="1"/>
    </row>
    <row r="751" spans="27:66" ht="12.75">
      <c r="AA751" s="1"/>
      <c r="AC751" s="1"/>
      <c r="AE751" s="1"/>
      <c r="AH751" s="1"/>
      <c r="AJ751" s="1"/>
      <c r="AN751" s="1"/>
      <c r="AQ751" s="1"/>
      <c r="AT751" s="1"/>
      <c r="AX751" s="1"/>
      <c r="BA751" s="1"/>
      <c r="BD751" s="1"/>
      <c r="BF751" s="1"/>
      <c r="BH751" s="1"/>
      <c r="BN751" s="1"/>
    </row>
    <row r="752" spans="27:66" ht="12.75">
      <c r="AA752" s="1"/>
      <c r="AC752" s="1"/>
      <c r="AE752" s="1"/>
      <c r="AH752" s="1"/>
      <c r="AJ752" s="1"/>
      <c r="AN752" s="1"/>
      <c r="AQ752" s="1"/>
      <c r="AT752" s="1"/>
      <c r="AX752" s="1"/>
      <c r="BA752" s="1"/>
      <c r="BD752" s="1"/>
      <c r="BF752" s="1"/>
      <c r="BH752" s="1"/>
      <c r="BN752" s="1"/>
    </row>
    <row r="753" spans="27:66" ht="12.75">
      <c r="AA753" s="1"/>
      <c r="AC753" s="1"/>
      <c r="AE753" s="1"/>
      <c r="AH753" s="1"/>
      <c r="AJ753" s="1"/>
      <c r="AN753" s="1"/>
      <c r="AQ753" s="1"/>
      <c r="AT753" s="1"/>
      <c r="AX753" s="1"/>
      <c r="BA753" s="1"/>
      <c r="BD753" s="1"/>
      <c r="BF753" s="1"/>
      <c r="BH753" s="1"/>
      <c r="BN753" s="1"/>
    </row>
    <row r="754" spans="27:66" ht="12.75">
      <c r="AA754" s="1"/>
      <c r="AC754" s="1"/>
      <c r="AE754" s="1"/>
      <c r="AH754" s="1"/>
      <c r="AJ754" s="1"/>
      <c r="AN754" s="1"/>
      <c r="AQ754" s="1"/>
      <c r="AT754" s="1"/>
      <c r="AX754" s="1"/>
      <c r="BA754" s="1"/>
      <c r="BD754" s="1"/>
      <c r="BF754" s="1"/>
      <c r="BH754" s="1"/>
      <c r="BN754" s="1"/>
    </row>
    <row r="755" spans="27:66" ht="12.75">
      <c r="AA755" s="1"/>
      <c r="AC755" s="1"/>
      <c r="AE755" s="1"/>
      <c r="AH755" s="1"/>
      <c r="AJ755" s="1"/>
      <c r="AN755" s="1"/>
      <c r="AQ755" s="1"/>
      <c r="AT755" s="1"/>
      <c r="AX755" s="1"/>
      <c r="BA755" s="1"/>
      <c r="BD755" s="1"/>
      <c r="BF755" s="1"/>
      <c r="BH755" s="1"/>
      <c r="BN755" s="1"/>
    </row>
    <row r="756" spans="27:66" ht="12.75">
      <c r="AA756" s="1"/>
      <c r="AC756" s="1"/>
      <c r="AE756" s="1"/>
      <c r="AH756" s="1"/>
      <c r="AJ756" s="1"/>
      <c r="AN756" s="1"/>
      <c r="AQ756" s="1"/>
      <c r="AT756" s="1"/>
      <c r="AX756" s="1"/>
      <c r="BA756" s="1"/>
      <c r="BD756" s="1"/>
      <c r="BF756" s="1"/>
      <c r="BH756" s="1"/>
      <c r="BN756" s="1"/>
    </row>
    <row r="757" spans="27:66" ht="12.75">
      <c r="AA757" s="1"/>
      <c r="AC757" s="1"/>
      <c r="AE757" s="1"/>
      <c r="AH757" s="1"/>
      <c r="AJ757" s="1"/>
      <c r="AN757" s="1"/>
      <c r="AQ757" s="1"/>
      <c r="AT757" s="1"/>
      <c r="AX757" s="1"/>
      <c r="BA757" s="1"/>
      <c r="BD757" s="1"/>
      <c r="BF757" s="1"/>
      <c r="BH757" s="1"/>
      <c r="BN757" s="1"/>
    </row>
    <row r="758" spans="27:66" ht="12.75">
      <c r="AA758" s="1"/>
      <c r="AC758" s="1"/>
      <c r="AE758" s="1"/>
      <c r="AH758" s="1"/>
      <c r="AJ758" s="1"/>
      <c r="AN758" s="1"/>
      <c r="AQ758" s="1"/>
      <c r="AT758" s="1"/>
      <c r="AX758" s="1"/>
      <c r="BA758" s="1"/>
      <c r="BD758" s="1"/>
      <c r="BF758" s="1"/>
      <c r="BH758" s="1"/>
      <c r="BN758" s="1"/>
    </row>
    <row r="759" spans="27:66" ht="12.75">
      <c r="AA759" s="1"/>
      <c r="AC759" s="1"/>
      <c r="AE759" s="1"/>
      <c r="AH759" s="1"/>
      <c r="AJ759" s="1"/>
      <c r="AN759" s="1"/>
      <c r="AQ759" s="1"/>
      <c r="AT759" s="1"/>
      <c r="AX759" s="1"/>
      <c r="BA759" s="1"/>
      <c r="BD759" s="1"/>
      <c r="BF759" s="1"/>
      <c r="BH759" s="1"/>
      <c r="BN759" s="1"/>
    </row>
    <row r="760" spans="27:66" ht="12.75">
      <c r="AA760" s="1"/>
      <c r="AC760" s="1"/>
      <c r="AE760" s="1"/>
      <c r="AH760" s="1"/>
      <c r="AJ760" s="1"/>
      <c r="AN760" s="1"/>
      <c r="AQ760" s="1"/>
      <c r="AT760" s="1"/>
      <c r="AX760" s="1"/>
      <c r="BA760" s="1"/>
      <c r="BD760" s="1"/>
      <c r="BF760" s="1"/>
      <c r="BH760" s="1"/>
      <c r="BN760" s="1"/>
    </row>
    <row r="761" spans="27:66" ht="12.75">
      <c r="AA761" s="1"/>
      <c r="AC761" s="1"/>
      <c r="AE761" s="1"/>
      <c r="AH761" s="1"/>
      <c r="AJ761" s="1"/>
      <c r="AN761" s="1"/>
      <c r="AQ761" s="1"/>
      <c r="AT761" s="1"/>
      <c r="AX761" s="1"/>
      <c r="BA761" s="1"/>
      <c r="BD761" s="1"/>
      <c r="BF761" s="1"/>
      <c r="BH761" s="1"/>
      <c r="BN761" s="1"/>
    </row>
    <row r="762" spans="27:66" ht="12.75">
      <c r="AA762" s="1"/>
      <c r="AC762" s="1"/>
      <c r="AE762" s="1"/>
      <c r="AH762" s="1"/>
      <c r="AJ762" s="1"/>
      <c r="AN762" s="1"/>
      <c r="AQ762" s="1"/>
      <c r="AT762" s="1"/>
      <c r="AX762" s="1"/>
      <c r="BA762" s="1"/>
      <c r="BD762" s="1"/>
      <c r="BF762" s="1"/>
      <c r="BH762" s="1"/>
      <c r="BN762" s="1"/>
    </row>
    <row r="763" spans="27:66" ht="12.75">
      <c r="AA763" s="1"/>
      <c r="AC763" s="1"/>
      <c r="AE763" s="1"/>
      <c r="AH763" s="1"/>
      <c r="AJ763" s="1"/>
      <c r="AN763" s="1"/>
      <c r="AQ763" s="1"/>
      <c r="AT763" s="1"/>
      <c r="AX763" s="1"/>
      <c r="BA763" s="1"/>
      <c r="BD763" s="1"/>
      <c r="BF763" s="1"/>
      <c r="BH763" s="1"/>
      <c r="BN763" s="1"/>
    </row>
    <row r="764" spans="27:66" ht="12.75">
      <c r="AA764" s="1"/>
      <c r="AC764" s="1"/>
      <c r="AE764" s="1"/>
      <c r="AH764" s="1"/>
      <c r="AJ764" s="1"/>
      <c r="AN764" s="1"/>
      <c r="AQ764" s="1"/>
      <c r="AT764" s="1"/>
      <c r="AX764" s="1"/>
      <c r="BA764" s="1"/>
      <c r="BD764" s="1"/>
      <c r="BF764" s="1"/>
      <c r="BH764" s="1"/>
      <c r="BN764" s="1"/>
    </row>
    <row r="765" spans="27:66" ht="12.75">
      <c r="AA765" s="1"/>
      <c r="AC765" s="1"/>
      <c r="AE765" s="1"/>
      <c r="AH765" s="1"/>
      <c r="AJ765" s="1"/>
      <c r="AN765" s="1"/>
      <c r="AQ765" s="1"/>
      <c r="AT765" s="1"/>
      <c r="AX765" s="1"/>
      <c r="BA765" s="1"/>
      <c r="BD765" s="1"/>
      <c r="BF765" s="1"/>
      <c r="BH765" s="1"/>
      <c r="BN765" s="1"/>
    </row>
    <row r="766" spans="27:66" ht="12.75">
      <c r="AA766" s="1"/>
      <c r="AC766" s="1"/>
      <c r="AE766" s="1"/>
      <c r="AH766" s="1"/>
      <c r="AJ766" s="1"/>
      <c r="AN766" s="1"/>
      <c r="AQ766" s="1"/>
      <c r="AT766" s="1"/>
      <c r="AX766" s="1"/>
      <c r="BA766" s="1"/>
      <c r="BD766" s="1"/>
      <c r="BF766" s="1"/>
      <c r="BH766" s="1"/>
      <c r="BN766" s="1"/>
    </row>
    <row r="767" spans="27:66" ht="12.75">
      <c r="AA767" s="1"/>
      <c r="AC767" s="1"/>
      <c r="AE767" s="1"/>
      <c r="AH767" s="1"/>
      <c r="AJ767" s="1"/>
      <c r="AN767" s="1"/>
      <c r="AQ767" s="1"/>
      <c r="AT767" s="1"/>
      <c r="AX767" s="1"/>
      <c r="BA767" s="1"/>
      <c r="BD767" s="1"/>
      <c r="BF767" s="1"/>
      <c r="BH767" s="1"/>
      <c r="BN767" s="1"/>
    </row>
    <row r="768" spans="27:66" ht="12.75">
      <c r="AA768" s="1"/>
      <c r="AC768" s="1"/>
      <c r="AE768" s="1"/>
      <c r="AH768" s="1"/>
      <c r="AJ768" s="1"/>
      <c r="AN768" s="1"/>
      <c r="AQ768" s="1"/>
      <c r="AT768" s="1"/>
      <c r="AX768" s="1"/>
      <c r="BA768" s="1"/>
      <c r="BD768" s="1"/>
      <c r="BF768" s="1"/>
      <c r="BH768" s="1"/>
      <c r="BN768" s="1"/>
    </row>
    <row r="769" spans="27:66" ht="12.75">
      <c r="AA769" s="1"/>
      <c r="AC769" s="1"/>
      <c r="AE769" s="1"/>
      <c r="AH769" s="1"/>
      <c r="AJ769" s="1"/>
      <c r="AN769" s="1"/>
      <c r="AQ769" s="1"/>
      <c r="AT769" s="1"/>
      <c r="AX769" s="1"/>
      <c r="BA769" s="1"/>
      <c r="BD769" s="1"/>
      <c r="BF769" s="1"/>
      <c r="BH769" s="1"/>
      <c r="BN769" s="1"/>
    </row>
    <row r="770" spans="27:66" ht="12.75">
      <c r="AA770" s="1"/>
      <c r="AC770" s="1"/>
      <c r="AE770" s="1"/>
      <c r="AH770" s="1"/>
      <c r="AJ770" s="1"/>
      <c r="AN770" s="1"/>
      <c r="AQ770" s="1"/>
      <c r="AT770" s="1"/>
      <c r="AX770" s="1"/>
      <c r="BA770" s="1"/>
      <c r="BD770" s="1"/>
      <c r="BF770" s="1"/>
      <c r="BH770" s="1"/>
      <c r="BN770" s="1"/>
    </row>
    <row r="771" spans="27:66" ht="12.75">
      <c r="AA771" s="1"/>
      <c r="AC771" s="1"/>
      <c r="AE771" s="1"/>
      <c r="AH771" s="1"/>
      <c r="AJ771" s="1"/>
      <c r="AN771" s="1"/>
      <c r="AQ771" s="1"/>
      <c r="AT771" s="1"/>
      <c r="AX771" s="1"/>
      <c r="BA771" s="1"/>
      <c r="BD771" s="1"/>
      <c r="BF771" s="1"/>
      <c r="BH771" s="1"/>
      <c r="BN771" s="1"/>
    </row>
    <row r="772" spans="27:66" ht="12.75">
      <c r="AA772" s="1"/>
      <c r="AC772" s="1"/>
      <c r="AE772" s="1"/>
      <c r="AH772" s="1"/>
      <c r="AJ772" s="1"/>
      <c r="AN772" s="1"/>
      <c r="AQ772" s="1"/>
      <c r="AT772" s="1"/>
      <c r="AX772" s="1"/>
      <c r="BA772" s="1"/>
      <c r="BD772" s="1"/>
      <c r="BF772" s="1"/>
      <c r="BH772" s="1"/>
      <c r="BN772" s="1"/>
    </row>
    <row r="773" spans="27:66" ht="12.75">
      <c r="AA773" s="1"/>
      <c r="AC773" s="1"/>
      <c r="AE773" s="1"/>
      <c r="AH773" s="1"/>
      <c r="AJ773" s="1"/>
      <c r="AN773" s="1"/>
      <c r="AQ773" s="1"/>
      <c r="AT773" s="1"/>
      <c r="AX773" s="1"/>
      <c r="BA773" s="1"/>
      <c r="BD773" s="1"/>
      <c r="BF773" s="1"/>
      <c r="BH773" s="1"/>
      <c r="BN773" s="1"/>
    </row>
    <row r="774" spans="27:66" ht="12.75">
      <c r="AA774" s="1"/>
      <c r="AC774" s="1"/>
      <c r="AE774" s="1"/>
      <c r="AH774" s="1"/>
      <c r="AJ774" s="1"/>
      <c r="AN774" s="1"/>
      <c r="AQ774" s="1"/>
      <c r="AT774" s="1"/>
      <c r="AX774" s="1"/>
      <c r="BA774" s="1"/>
      <c r="BD774" s="1"/>
      <c r="BF774" s="1"/>
      <c r="BH774" s="1"/>
      <c r="BN774" s="1"/>
    </row>
    <row r="775" spans="27:66" ht="12.75">
      <c r="AA775" s="1"/>
      <c r="AC775" s="1"/>
      <c r="AE775" s="1"/>
      <c r="AH775" s="1"/>
      <c r="AJ775" s="1"/>
      <c r="AN775" s="1"/>
      <c r="AQ775" s="1"/>
      <c r="AT775" s="1"/>
      <c r="AX775" s="1"/>
      <c r="BA775" s="1"/>
      <c r="BD775" s="1"/>
      <c r="BF775" s="1"/>
      <c r="BH775" s="1"/>
      <c r="BN775" s="1"/>
    </row>
    <row r="776" spans="27:66" ht="12.75">
      <c r="AA776" s="1"/>
      <c r="AC776" s="1"/>
      <c r="AE776" s="1"/>
      <c r="AH776" s="1"/>
      <c r="AJ776" s="1"/>
      <c r="AN776" s="1"/>
      <c r="AQ776" s="1"/>
      <c r="AT776" s="1"/>
      <c r="AX776" s="1"/>
      <c r="BA776" s="1"/>
      <c r="BD776" s="1"/>
      <c r="BF776" s="1"/>
      <c r="BH776" s="1"/>
      <c r="BN776" s="1"/>
    </row>
    <row r="777" spans="27:66" ht="12.75">
      <c r="AA777" s="1"/>
      <c r="AC777" s="1"/>
      <c r="AE777" s="1"/>
      <c r="AH777" s="1"/>
      <c r="AJ777" s="1"/>
      <c r="AN777" s="1"/>
      <c r="AQ777" s="1"/>
      <c r="AT777" s="1"/>
      <c r="AX777" s="1"/>
      <c r="BA777" s="1"/>
      <c r="BD777" s="1"/>
      <c r="BF777" s="1"/>
      <c r="BH777" s="1"/>
      <c r="BN777" s="1"/>
    </row>
    <row r="778" spans="27:66" ht="12.75">
      <c r="AA778" s="1"/>
      <c r="AC778" s="1"/>
      <c r="AE778" s="1"/>
      <c r="AH778" s="1"/>
      <c r="AJ778" s="1"/>
      <c r="AN778" s="1"/>
      <c r="AQ778" s="1"/>
      <c r="AT778" s="1"/>
      <c r="AX778" s="1"/>
      <c r="BA778" s="1"/>
      <c r="BD778" s="1"/>
      <c r="BF778" s="1"/>
      <c r="BH778" s="1"/>
      <c r="BN778" s="1"/>
    </row>
    <row r="779" spans="27:66" ht="12.75">
      <c r="AA779" s="1"/>
      <c r="AC779" s="1"/>
      <c r="AE779" s="1"/>
      <c r="AH779" s="1"/>
      <c r="AJ779" s="1"/>
      <c r="AN779" s="1"/>
      <c r="AQ779" s="1"/>
      <c r="AT779" s="1"/>
      <c r="AX779" s="1"/>
      <c r="BA779" s="1"/>
      <c r="BD779" s="1"/>
      <c r="BF779" s="1"/>
      <c r="BH779" s="1"/>
      <c r="BN779" s="1"/>
    </row>
    <row r="780" spans="27:66" ht="12.75">
      <c r="AA780" s="1"/>
      <c r="AC780" s="1"/>
      <c r="AE780" s="1"/>
      <c r="AH780" s="1"/>
      <c r="AJ780" s="1"/>
      <c r="AN780" s="1"/>
      <c r="AQ780" s="1"/>
      <c r="AT780" s="1"/>
      <c r="AX780" s="1"/>
      <c r="BA780" s="1"/>
      <c r="BD780" s="1"/>
      <c r="BF780" s="1"/>
      <c r="BH780" s="1"/>
      <c r="BN780" s="1"/>
    </row>
    <row r="781" spans="27:66" ht="12.75">
      <c r="AA781" s="1"/>
      <c r="AC781" s="1"/>
      <c r="AE781" s="1"/>
      <c r="AH781" s="1"/>
      <c r="AJ781" s="1"/>
      <c r="AN781" s="1"/>
      <c r="AQ781" s="1"/>
      <c r="AT781" s="1"/>
      <c r="AX781" s="1"/>
      <c r="BA781" s="1"/>
      <c r="BD781" s="1"/>
      <c r="BF781" s="1"/>
      <c r="BH781" s="1"/>
      <c r="BN781" s="1"/>
    </row>
    <row r="782" spans="27:66" ht="12.75">
      <c r="AA782" s="1"/>
      <c r="AC782" s="1"/>
      <c r="AE782" s="1"/>
      <c r="AH782" s="1"/>
      <c r="AJ782" s="1"/>
      <c r="AN782" s="1"/>
      <c r="AQ782" s="1"/>
      <c r="AT782" s="1"/>
      <c r="AX782" s="1"/>
      <c r="BA782" s="1"/>
      <c r="BD782" s="1"/>
      <c r="BF782" s="1"/>
      <c r="BH782" s="1"/>
      <c r="BN782" s="1"/>
    </row>
    <row r="783" spans="27:66" ht="12.75">
      <c r="AA783" s="1"/>
      <c r="AC783" s="1"/>
      <c r="AE783" s="1"/>
      <c r="AH783" s="1"/>
      <c r="AJ783" s="1"/>
      <c r="AN783" s="1"/>
      <c r="AQ783" s="1"/>
      <c r="AT783" s="1"/>
      <c r="AX783" s="1"/>
      <c r="BA783" s="1"/>
      <c r="BD783" s="1"/>
      <c r="BF783" s="1"/>
      <c r="BH783" s="1"/>
      <c r="BN783" s="1"/>
    </row>
    <row r="784" spans="27:66" ht="12.75">
      <c r="AA784" s="1"/>
      <c r="AC784" s="1"/>
      <c r="AE784" s="1"/>
      <c r="AH784" s="1"/>
      <c r="AJ784" s="1"/>
      <c r="AN784" s="1"/>
      <c r="AQ784" s="1"/>
      <c r="AT784" s="1"/>
      <c r="AX784" s="1"/>
      <c r="BA784" s="1"/>
      <c r="BD784" s="1"/>
      <c r="BF784" s="1"/>
      <c r="BH784" s="1"/>
      <c r="BN784" s="1"/>
    </row>
    <row r="785" spans="27:66" ht="12.75">
      <c r="AA785" s="1"/>
      <c r="AC785" s="1"/>
      <c r="AE785" s="1"/>
      <c r="AH785" s="1"/>
      <c r="AJ785" s="1"/>
      <c r="AN785" s="1"/>
      <c r="AQ785" s="1"/>
      <c r="AT785" s="1"/>
      <c r="AX785" s="1"/>
      <c r="BA785" s="1"/>
      <c r="BD785" s="1"/>
      <c r="BF785" s="1"/>
      <c r="BH785" s="1"/>
      <c r="BN785" s="1"/>
    </row>
    <row r="786" spans="27:66" ht="12.75">
      <c r="AA786" s="1"/>
      <c r="AC786" s="1"/>
      <c r="AE786" s="1"/>
      <c r="AH786" s="1"/>
      <c r="AJ786" s="1"/>
      <c r="AN786" s="1"/>
      <c r="AQ786" s="1"/>
      <c r="AT786" s="1"/>
      <c r="AX786" s="1"/>
      <c r="BA786" s="1"/>
      <c r="BD786" s="1"/>
      <c r="BF786" s="1"/>
      <c r="BH786" s="1"/>
      <c r="BN786" s="1"/>
    </row>
    <row r="787" spans="27:66" ht="12.75">
      <c r="AA787" s="1"/>
      <c r="AC787" s="1"/>
      <c r="AE787" s="1"/>
      <c r="AH787" s="1"/>
      <c r="AJ787" s="1"/>
      <c r="AN787" s="1"/>
      <c r="AQ787" s="1"/>
      <c r="AT787" s="1"/>
      <c r="AX787" s="1"/>
      <c r="BA787" s="1"/>
      <c r="BD787" s="1"/>
      <c r="BF787" s="1"/>
      <c r="BH787" s="1"/>
      <c r="BN787" s="1"/>
    </row>
    <row r="788" spans="27:66" ht="12.75">
      <c r="AA788" s="1"/>
      <c r="AC788" s="1"/>
      <c r="AE788" s="1"/>
      <c r="AH788" s="1"/>
      <c r="AJ788" s="1"/>
      <c r="AN788" s="1"/>
      <c r="AQ788" s="1"/>
      <c r="AT788" s="1"/>
      <c r="AX788" s="1"/>
      <c r="BA788" s="1"/>
      <c r="BD788" s="1"/>
      <c r="BF788" s="1"/>
      <c r="BH788" s="1"/>
      <c r="BN788" s="1"/>
    </row>
    <row r="789" spans="27:66" ht="12.75">
      <c r="AA789" s="1"/>
      <c r="AC789" s="1"/>
      <c r="AE789" s="1"/>
      <c r="AH789" s="1"/>
      <c r="AJ789" s="1"/>
      <c r="AN789" s="1"/>
      <c r="AQ789" s="1"/>
      <c r="AT789" s="1"/>
      <c r="AX789" s="1"/>
      <c r="BA789" s="1"/>
      <c r="BD789" s="1"/>
      <c r="BF789" s="1"/>
      <c r="BH789" s="1"/>
      <c r="BN789" s="1"/>
    </row>
    <row r="790" spans="27:66" ht="12.75">
      <c r="AA790" s="1"/>
      <c r="AC790" s="1"/>
      <c r="AE790" s="1"/>
      <c r="AH790" s="1"/>
      <c r="AJ790" s="1"/>
      <c r="AN790" s="1"/>
      <c r="AQ790" s="1"/>
      <c r="AT790" s="1"/>
      <c r="AX790" s="1"/>
      <c r="BA790" s="1"/>
      <c r="BD790" s="1"/>
      <c r="BF790" s="1"/>
      <c r="BH790" s="1"/>
      <c r="BN790" s="1"/>
    </row>
    <row r="791" spans="27:66" ht="12.75">
      <c r="AA791" s="1"/>
      <c r="AC791" s="1"/>
      <c r="AE791" s="1"/>
      <c r="AH791" s="1"/>
      <c r="AJ791" s="1"/>
      <c r="AN791" s="1"/>
      <c r="AQ791" s="1"/>
      <c r="AT791" s="1"/>
      <c r="AX791" s="1"/>
      <c r="BA791" s="1"/>
      <c r="BD791" s="1"/>
      <c r="BF791" s="1"/>
      <c r="BH791" s="1"/>
      <c r="BN791" s="1"/>
    </row>
    <row r="792" spans="27:66" ht="12.75">
      <c r="AA792" s="1"/>
      <c r="AC792" s="1"/>
      <c r="AE792" s="1"/>
      <c r="AH792" s="1"/>
      <c r="AJ792" s="1"/>
      <c r="AN792" s="1"/>
      <c r="AQ792" s="1"/>
      <c r="AT792" s="1"/>
      <c r="AX792" s="1"/>
      <c r="BA792" s="1"/>
      <c r="BD792" s="1"/>
      <c r="BF792" s="1"/>
      <c r="BH792" s="1"/>
      <c r="BN792" s="1"/>
    </row>
    <row r="793" spans="27:66" ht="12.75">
      <c r="AA793" s="1"/>
      <c r="AC793" s="1"/>
      <c r="AE793" s="1"/>
      <c r="AH793" s="1"/>
      <c r="AJ793" s="1"/>
      <c r="AN793" s="1"/>
      <c r="AQ793" s="1"/>
      <c r="AT793" s="1"/>
      <c r="AX793" s="1"/>
      <c r="BA793" s="1"/>
      <c r="BD793" s="1"/>
      <c r="BF793" s="1"/>
      <c r="BH793" s="1"/>
      <c r="BN793" s="1"/>
    </row>
    <row r="794" spans="27:66" ht="12.75">
      <c r="AA794" s="1"/>
      <c r="AC794" s="1"/>
      <c r="AE794" s="1"/>
      <c r="AH794" s="1"/>
      <c r="AJ794" s="1"/>
      <c r="AN794" s="1"/>
      <c r="AQ794" s="1"/>
      <c r="AT794" s="1"/>
      <c r="AX794" s="1"/>
      <c r="BA794" s="1"/>
      <c r="BD794" s="1"/>
      <c r="BF794" s="1"/>
      <c r="BH794" s="1"/>
      <c r="BN794" s="1"/>
    </row>
    <row r="795" spans="27:66" ht="12.75">
      <c r="AA795" s="1"/>
      <c r="AC795" s="1"/>
      <c r="AE795" s="1"/>
      <c r="AH795" s="1"/>
      <c r="AJ795" s="1"/>
      <c r="AN795" s="1"/>
      <c r="AQ795" s="1"/>
      <c r="AT795" s="1"/>
      <c r="AX795" s="1"/>
      <c r="BA795" s="1"/>
      <c r="BD795" s="1"/>
      <c r="BF795" s="1"/>
      <c r="BH795" s="1"/>
      <c r="BN795" s="1"/>
    </row>
    <row r="796" spans="27:66" ht="12.75">
      <c r="AA796" s="1"/>
      <c r="AC796" s="1"/>
      <c r="AE796" s="1"/>
      <c r="AH796" s="1"/>
      <c r="AJ796" s="1"/>
      <c r="AN796" s="1"/>
      <c r="AQ796" s="1"/>
      <c r="AT796" s="1"/>
      <c r="AX796" s="1"/>
      <c r="BA796" s="1"/>
      <c r="BD796" s="1"/>
      <c r="BF796" s="1"/>
      <c r="BH796" s="1"/>
      <c r="BN796" s="1"/>
    </row>
    <row r="797" spans="27:66" ht="12.75">
      <c r="AA797" s="1"/>
      <c r="AC797" s="1"/>
      <c r="AE797" s="1"/>
      <c r="AH797" s="1"/>
      <c r="AJ797" s="1"/>
      <c r="AN797" s="1"/>
      <c r="AQ797" s="1"/>
      <c r="AT797" s="1"/>
      <c r="AX797" s="1"/>
      <c r="BA797" s="1"/>
      <c r="BD797" s="1"/>
      <c r="BF797" s="1"/>
      <c r="BH797" s="1"/>
      <c r="BN797" s="1"/>
    </row>
    <row r="798" spans="27:66" ht="12.75">
      <c r="AA798" s="1"/>
      <c r="AC798" s="1"/>
      <c r="AE798" s="1"/>
      <c r="AH798" s="1"/>
      <c r="AJ798" s="1"/>
      <c r="AN798" s="1"/>
      <c r="AQ798" s="1"/>
      <c r="AT798" s="1"/>
      <c r="AX798" s="1"/>
      <c r="BA798" s="1"/>
      <c r="BD798" s="1"/>
      <c r="BF798" s="1"/>
      <c r="BH798" s="1"/>
      <c r="BN798" s="1"/>
    </row>
    <row r="799" spans="27:66" ht="12.75">
      <c r="AA799" s="1"/>
      <c r="AC799" s="1"/>
      <c r="AE799" s="1"/>
      <c r="AH799" s="1"/>
      <c r="AJ799" s="1"/>
      <c r="AN799" s="1"/>
      <c r="AQ799" s="1"/>
      <c r="AT799" s="1"/>
      <c r="AX799" s="1"/>
      <c r="BA799" s="1"/>
      <c r="BD799" s="1"/>
      <c r="BF799" s="1"/>
      <c r="BH799" s="1"/>
      <c r="BN799" s="1"/>
    </row>
    <row r="800" spans="27:66" ht="12.75">
      <c r="AA800" s="1"/>
      <c r="AC800" s="1"/>
      <c r="AE800" s="1"/>
      <c r="AH800" s="1"/>
      <c r="AJ800" s="1"/>
      <c r="AN800" s="1"/>
      <c r="AQ800" s="1"/>
      <c r="AT800" s="1"/>
      <c r="AX800" s="1"/>
      <c r="BA800" s="1"/>
      <c r="BD800" s="1"/>
      <c r="BF800" s="1"/>
      <c r="BH800" s="1"/>
      <c r="BN800" s="1"/>
    </row>
    <row r="801" spans="27:66" ht="12.75">
      <c r="AA801" s="1"/>
      <c r="AC801" s="1"/>
      <c r="AE801" s="1"/>
      <c r="AH801" s="1"/>
      <c r="AJ801" s="1"/>
      <c r="AN801" s="1"/>
      <c r="AQ801" s="1"/>
      <c r="AT801" s="1"/>
      <c r="AX801" s="1"/>
      <c r="BA801" s="1"/>
      <c r="BD801" s="1"/>
      <c r="BF801" s="1"/>
      <c r="BH801" s="1"/>
      <c r="BN801" s="1"/>
    </row>
    <row r="802" spans="27:66" ht="12.75">
      <c r="AA802" s="1"/>
      <c r="AC802" s="1"/>
      <c r="AE802" s="1"/>
      <c r="AH802" s="1"/>
      <c r="AJ802" s="1"/>
      <c r="AN802" s="1"/>
      <c r="AQ802" s="1"/>
      <c r="AT802" s="1"/>
      <c r="AX802" s="1"/>
      <c r="BA802" s="1"/>
      <c r="BD802" s="1"/>
      <c r="BF802" s="1"/>
      <c r="BH802" s="1"/>
      <c r="BN802" s="1"/>
    </row>
    <row r="803" spans="27:66" ht="12.75">
      <c r="AA803" s="1"/>
      <c r="AC803" s="1"/>
      <c r="AE803" s="1"/>
      <c r="AH803" s="1"/>
      <c r="AJ803" s="1"/>
      <c r="AN803" s="1"/>
      <c r="AQ803" s="1"/>
      <c r="AT803" s="1"/>
      <c r="AX803" s="1"/>
      <c r="BA803" s="1"/>
      <c r="BD803" s="1"/>
      <c r="BF803" s="1"/>
      <c r="BH803" s="1"/>
      <c r="BN803" s="1"/>
    </row>
    <row r="804" spans="27:66" ht="12.75">
      <c r="AA804" s="1"/>
      <c r="AC804" s="1"/>
      <c r="AE804" s="1"/>
      <c r="AH804" s="1"/>
      <c r="AJ804" s="1"/>
      <c r="AN804" s="1"/>
      <c r="AQ804" s="1"/>
      <c r="AT804" s="1"/>
      <c r="AX804" s="1"/>
      <c r="BA804" s="1"/>
      <c r="BD804" s="1"/>
      <c r="BF804" s="1"/>
      <c r="BH804" s="1"/>
      <c r="BN804" s="1"/>
    </row>
    <row r="805" spans="27:66" ht="12.75">
      <c r="AA805" s="1"/>
      <c r="AC805" s="1"/>
      <c r="AE805" s="1"/>
      <c r="AH805" s="1"/>
      <c r="AJ805" s="1"/>
      <c r="AN805" s="1"/>
      <c r="AQ805" s="1"/>
      <c r="AT805" s="1"/>
      <c r="AX805" s="1"/>
      <c r="BA805" s="1"/>
      <c r="BD805" s="1"/>
      <c r="BF805" s="1"/>
      <c r="BH805" s="1"/>
      <c r="BN805" s="1"/>
    </row>
    <row r="806" spans="27:66" ht="12.75">
      <c r="AA806" s="1"/>
      <c r="AC806" s="1"/>
      <c r="AE806" s="1"/>
      <c r="AH806" s="1"/>
      <c r="AJ806" s="1"/>
      <c r="AN806" s="1"/>
      <c r="AQ806" s="1"/>
      <c r="AT806" s="1"/>
      <c r="AX806" s="1"/>
      <c r="BA806" s="1"/>
      <c r="BD806" s="1"/>
      <c r="BF806" s="1"/>
      <c r="BH806" s="1"/>
      <c r="BN806" s="1"/>
    </row>
    <row r="807" spans="27:66" ht="12.75">
      <c r="AA807" s="1"/>
      <c r="AC807" s="1"/>
      <c r="AE807" s="1"/>
      <c r="AH807" s="1"/>
      <c r="AJ807" s="1"/>
      <c r="AN807" s="1"/>
      <c r="AQ807" s="1"/>
      <c r="AT807" s="1"/>
      <c r="AX807" s="1"/>
      <c r="BA807" s="1"/>
      <c r="BD807" s="1"/>
      <c r="BF807" s="1"/>
      <c r="BH807" s="1"/>
      <c r="BN807" s="1"/>
    </row>
    <row r="808" spans="27:66" ht="12.75">
      <c r="AA808" s="1"/>
      <c r="AC808" s="1"/>
      <c r="AE808" s="1"/>
      <c r="AH808" s="1"/>
      <c r="AJ808" s="1"/>
      <c r="AN808" s="1"/>
      <c r="AQ808" s="1"/>
      <c r="AT808" s="1"/>
      <c r="AX808" s="1"/>
      <c r="BA808" s="1"/>
      <c r="BD808" s="1"/>
      <c r="BF808" s="1"/>
      <c r="BH808" s="1"/>
      <c r="BN808" s="1"/>
    </row>
    <row r="809" spans="27:66" ht="12.75">
      <c r="AA809" s="1"/>
      <c r="AC809" s="1"/>
      <c r="AE809" s="1"/>
      <c r="AH809" s="1"/>
      <c r="AJ809" s="1"/>
      <c r="AN809" s="1"/>
      <c r="AQ809" s="1"/>
      <c r="AT809" s="1"/>
      <c r="AX809" s="1"/>
      <c r="BA809" s="1"/>
      <c r="BD809" s="1"/>
      <c r="BF809" s="1"/>
      <c r="BH809" s="1"/>
      <c r="BN809" s="1"/>
    </row>
    <row r="810" spans="27:66" ht="12.75">
      <c r="AA810" s="1"/>
      <c r="AC810" s="1"/>
      <c r="AE810" s="1"/>
      <c r="AH810" s="1"/>
      <c r="AJ810" s="1"/>
      <c r="AN810" s="1"/>
      <c r="AQ810" s="1"/>
      <c r="AT810" s="1"/>
      <c r="AX810" s="1"/>
      <c r="BA810" s="1"/>
      <c r="BD810" s="1"/>
      <c r="BF810" s="1"/>
      <c r="BH810" s="1"/>
      <c r="BN810" s="1"/>
    </row>
    <row r="811" spans="27:66" ht="12.75">
      <c r="AA811" s="1"/>
      <c r="AC811" s="1"/>
      <c r="AE811" s="1"/>
      <c r="AH811" s="1"/>
      <c r="AJ811" s="1"/>
      <c r="AN811" s="1"/>
      <c r="AQ811" s="1"/>
      <c r="AT811" s="1"/>
      <c r="AX811" s="1"/>
      <c r="BA811" s="1"/>
      <c r="BD811" s="1"/>
      <c r="BF811" s="1"/>
      <c r="BH811" s="1"/>
      <c r="BN811" s="1"/>
    </row>
    <row r="812" spans="27:66" ht="12.75">
      <c r="AA812" s="1"/>
      <c r="AC812" s="1"/>
      <c r="AE812" s="1"/>
      <c r="AH812" s="1"/>
      <c r="AJ812" s="1"/>
      <c r="AN812" s="1"/>
      <c r="AQ812" s="1"/>
      <c r="AT812" s="1"/>
      <c r="AX812" s="1"/>
      <c r="BA812" s="1"/>
      <c r="BD812" s="1"/>
      <c r="BF812" s="1"/>
      <c r="BH812" s="1"/>
      <c r="BN812" s="1"/>
    </row>
    <row r="813" spans="27:66" ht="12.75">
      <c r="AA813" s="1"/>
      <c r="AC813" s="1"/>
      <c r="AE813" s="1"/>
      <c r="AH813" s="1"/>
      <c r="AJ813" s="1"/>
      <c r="AN813" s="1"/>
      <c r="AQ813" s="1"/>
      <c r="AT813" s="1"/>
      <c r="AX813" s="1"/>
      <c r="BA813" s="1"/>
      <c r="BD813" s="1"/>
      <c r="BF813" s="1"/>
      <c r="BH813" s="1"/>
      <c r="BN813" s="1"/>
    </row>
    <row r="814" spans="27:66" ht="12.75">
      <c r="AA814" s="1"/>
      <c r="AC814" s="1"/>
      <c r="AE814" s="1"/>
      <c r="AH814" s="1"/>
      <c r="AJ814" s="1"/>
      <c r="AN814" s="1"/>
      <c r="AQ814" s="1"/>
      <c r="AT814" s="1"/>
      <c r="AX814" s="1"/>
      <c r="BA814" s="1"/>
      <c r="BD814" s="1"/>
      <c r="BF814" s="1"/>
      <c r="BH814" s="1"/>
      <c r="BN814" s="1"/>
    </row>
    <row r="815" spans="27:66" ht="12.75">
      <c r="AA815" s="1"/>
      <c r="AC815" s="1"/>
      <c r="AE815" s="1"/>
      <c r="AH815" s="1"/>
      <c r="AJ815" s="1"/>
      <c r="AN815" s="1"/>
      <c r="AQ815" s="1"/>
      <c r="AT815" s="1"/>
      <c r="AX815" s="1"/>
      <c r="BA815" s="1"/>
      <c r="BD815" s="1"/>
      <c r="BF815" s="1"/>
      <c r="BH815" s="1"/>
      <c r="BN815" s="1"/>
    </row>
    <row r="816" spans="27:66" ht="12.75">
      <c r="AA816" s="1"/>
      <c r="AC816" s="1"/>
      <c r="AE816" s="1"/>
      <c r="AH816" s="1"/>
      <c r="AJ816" s="1"/>
      <c r="AN816" s="1"/>
      <c r="AQ816" s="1"/>
      <c r="AT816" s="1"/>
      <c r="AX816" s="1"/>
      <c r="BA816" s="1"/>
      <c r="BD816" s="1"/>
      <c r="BF816" s="1"/>
      <c r="BH816" s="1"/>
      <c r="BN816" s="1"/>
    </row>
    <row r="817" spans="27:66" ht="12.75">
      <c r="AA817" s="1"/>
      <c r="AC817" s="1"/>
      <c r="AE817" s="1"/>
      <c r="AH817" s="1"/>
      <c r="AJ817" s="1"/>
      <c r="AN817" s="1"/>
      <c r="AQ817" s="1"/>
      <c r="AT817" s="1"/>
      <c r="AX817" s="1"/>
      <c r="BA817" s="1"/>
      <c r="BD817" s="1"/>
      <c r="BF817" s="1"/>
      <c r="BH817" s="1"/>
      <c r="BN817" s="1"/>
    </row>
    <row r="818" spans="27:66" ht="12.75">
      <c r="AA818" s="1"/>
      <c r="AC818" s="1"/>
      <c r="AE818" s="1"/>
      <c r="AH818" s="1"/>
      <c r="AJ818" s="1"/>
      <c r="AN818" s="1"/>
      <c r="AQ818" s="1"/>
      <c r="AT818" s="1"/>
      <c r="AX818" s="1"/>
      <c r="BA818" s="1"/>
      <c r="BD818" s="1"/>
      <c r="BF818" s="1"/>
      <c r="BH818" s="1"/>
      <c r="BN818" s="1"/>
    </row>
    <row r="819" spans="27:66" ht="12.75">
      <c r="AA819" s="1"/>
      <c r="AC819" s="1"/>
      <c r="AE819" s="1"/>
      <c r="AH819" s="1"/>
      <c r="AJ819" s="1"/>
      <c r="AN819" s="1"/>
      <c r="AQ819" s="1"/>
      <c r="AT819" s="1"/>
      <c r="AX819" s="1"/>
      <c r="BA819" s="1"/>
      <c r="BD819" s="1"/>
      <c r="BF819" s="1"/>
      <c r="BH819" s="1"/>
      <c r="BN819" s="1"/>
    </row>
    <row r="820" spans="27:66" ht="12.75">
      <c r="AA820" s="1"/>
      <c r="AC820" s="1"/>
      <c r="AE820" s="1"/>
      <c r="AH820" s="1"/>
      <c r="AJ820" s="1"/>
      <c r="AN820" s="1"/>
      <c r="AQ820" s="1"/>
      <c r="AT820" s="1"/>
      <c r="AX820" s="1"/>
      <c r="BA820" s="1"/>
      <c r="BD820" s="1"/>
      <c r="BF820" s="1"/>
      <c r="BH820" s="1"/>
      <c r="BN820" s="1"/>
    </row>
    <row r="821" spans="27:66" ht="12.75">
      <c r="AA821" s="1"/>
      <c r="AC821" s="1"/>
      <c r="AE821" s="1"/>
      <c r="AH821" s="1"/>
      <c r="AJ821" s="1"/>
      <c r="AN821" s="1"/>
      <c r="AQ821" s="1"/>
      <c r="AT821" s="1"/>
      <c r="AX821" s="1"/>
      <c r="BA821" s="1"/>
      <c r="BD821" s="1"/>
      <c r="BF821" s="1"/>
      <c r="BH821" s="1"/>
      <c r="BN821" s="1"/>
    </row>
    <row r="822" spans="27:66" ht="12.75">
      <c r="AA822" s="1"/>
      <c r="AC822" s="1"/>
      <c r="AE822" s="1"/>
      <c r="AH822" s="1"/>
      <c r="AJ822" s="1"/>
      <c r="AN822" s="1"/>
      <c r="AQ822" s="1"/>
      <c r="AT822" s="1"/>
      <c r="AX822" s="1"/>
      <c r="BA822" s="1"/>
      <c r="BD822" s="1"/>
      <c r="BF822" s="1"/>
      <c r="BH822" s="1"/>
      <c r="BN822" s="1"/>
    </row>
    <row r="823" spans="27:66" ht="12.75">
      <c r="AA823" s="1"/>
      <c r="AC823" s="1"/>
      <c r="AE823" s="1"/>
      <c r="AH823" s="1"/>
      <c r="AJ823" s="1"/>
      <c r="AN823" s="1"/>
      <c r="AQ823" s="1"/>
      <c r="AT823" s="1"/>
      <c r="AX823" s="1"/>
      <c r="BA823" s="1"/>
      <c r="BD823" s="1"/>
      <c r="BF823" s="1"/>
      <c r="BH823" s="1"/>
      <c r="BN823" s="1"/>
    </row>
    <row r="824" spans="27:66" ht="12.75">
      <c r="AA824" s="1"/>
      <c r="AC824" s="1"/>
      <c r="AE824" s="1"/>
      <c r="AH824" s="1"/>
      <c r="AJ824" s="1"/>
      <c r="AN824" s="1"/>
      <c r="AQ824" s="1"/>
      <c r="AT824" s="1"/>
      <c r="AX824" s="1"/>
      <c r="BA824" s="1"/>
      <c r="BD824" s="1"/>
      <c r="BF824" s="1"/>
      <c r="BH824" s="1"/>
      <c r="BN824" s="1"/>
    </row>
    <row r="825" spans="27:66" ht="12.75">
      <c r="AA825" s="1"/>
      <c r="AC825" s="1"/>
      <c r="AE825" s="1"/>
      <c r="AH825" s="1"/>
      <c r="AJ825" s="1"/>
      <c r="AN825" s="1"/>
      <c r="AQ825" s="1"/>
      <c r="AT825" s="1"/>
      <c r="AX825" s="1"/>
      <c r="BA825" s="1"/>
      <c r="BD825" s="1"/>
      <c r="BF825" s="1"/>
      <c r="BH825" s="1"/>
      <c r="BN825" s="1"/>
    </row>
    <row r="826" spans="27:66" ht="12.75">
      <c r="AA826" s="1"/>
      <c r="AC826" s="1"/>
      <c r="AE826" s="1"/>
      <c r="AH826" s="1"/>
      <c r="AJ826" s="1"/>
      <c r="AN826" s="1"/>
      <c r="AQ826" s="1"/>
      <c r="AT826" s="1"/>
      <c r="AX826" s="1"/>
      <c r="BA826" s="1"/>
      <c r="BD826" s="1"/>
      <c r="BF826" s="1"/>
      <c r="BH826" s="1"/>
      <c r="BN826" s="1"/>
    </row>
    <row r="827" spans="27:66" ht="12.75">
      <c r="AA827" s="1"/>
      <c r="AC827" s="1"/>
      <c r="AE827" s="1"/>
      <c r="AH827" s="1"/>
      <c r="AJ827" s="1"/>
      <c r="AN827" s="1"/>
      <c r="AQ827" s="1"/>
      <c r="AT827" s="1"/>
      <c r="AX827" s="1"/>
      <c r="BA827" s="1"/>
      <c r="BD827" s="1"/>
      <c r="BF827" s="1"/>
      <c r="BH827" s="1"/>
      <c r="BN827" s="1"/>
    </row>
    <row r="828" spans="27:66" ht="12.75">
      <c r="AA828" s="1"/>
      <c r="AC828" s="1"/>
      <c r="AE828" s="1"/>
      <c r="AH828" s="1"/>
      <c r="AJ828" s="1"/>
      <c r="AN828" s="1"/>
      <c r="AQ828" s="1"/>
      <c r="AT828" s="1"/>
      <c r="AX828" s="1"/>
      <c r="BA828" s="1"/>
      <c r="BD828" s="1"/>
      <c r="BF828" s="1"/>
      <c r="BH828" s="1"/>
      <c r="BN828" s="1"/>
    </row>
    <row r="829" spans="27:66" ht="12.75">
      <c r="AA829" s="1"/>
      <c r="AC829" s="1"/>
      <c r="AE829" s="1"/>
      <c r="AH829" s="1"/>
      <c r="AJ829" s="1"/>
      <c r="AN829" s="1"/>
      <c r="AQ829" s="1"/>
      <c r="AT829" s="1"/>
      <c r="AX829" s="1"/>
      <c r="BA829" s="1"/>
      <c r="BD829" s="1"/>
      <c r="BF829" s="1"/>
      <c r="BH829" s="1"/>
      <c r="BN829" s="1"/>
    </row>
    <row r="830" spans="27:66" ht="12.75">
      <c r="AA830" s="1"/>
      <c r="AC830" s="1"/>
      <c r="AE830" s="1"/>
      <c r="AH830" s="1"/>
      <c r="AJ830" s="1"/>
      <c r="AN830" s="1"/>
      <c r="AQ830" s="1"/>
      <c r="AT830" s="1"/>
      <c r="AX830" s="1"/>
      <c r="BA830" s="1"/>
      <c r="BD830" s="1"/>
      <c r="BF830" s="1"/>
      <c r="BH830" s="1"/>
      <c r="BN830" s="1"/>
    </row>
    <row r="831" spans="27:66" ht="12.75">
      <c r="AA831" s="1"/>
      <c r="AC831" s="1"/>
      <c r="AE831" s="1"/>
      <c r="AH831" s="1"/>
      <c r="AJ831" s="1"/>
      <c r="AN831" s="1"/>
      <c r="AQ831" s="1"/>
      <c r="AT831" s="1"/>
      <c r="AX831" s="1"/>
      <c r="BA831" s="1"/>
      <c r="BD831" s="1"/>
      <c r="BF831" s="1"/>
      <c r="BH831" s="1"/>
      <c r="BN831" s="1"/>
    </row>
    <row r="832" spans="27:66" ht="12.75">
      <c r="AA832" s="1"/>
      <c r="AC832" s="1"/>
      <c r="AE832" s="1"/>
      <c r="AH832" s="1"/>
      <c r="AJ832" s="1"/>
      <c r="AN832" s="1"/>
      <c r="AQ832" s="1"/>
      <c r="AT832" s="1"/>
      <c r="AX832" s="1"/>
      <c r="BA832" s="1"/>
      <c r="BD832" s="1"/>
      <c r="BF832" s="1"/>
      <c r="BH832" s="1"/>
      <c r="BN832" s="1"/>
    </row>
    <row r="833" spans="27:66" ht="12.75">
      <c r="AA833" s="1"/>
      <c r="AC833" s="1"/>
      <c r="AE833" s="1"/>
      <c r="AH833" s="1"/>
      <c r="AJ833" s="1"/>
      <c r="AN833" s="1"/>
      <c r="AQ833" s="1"/>
      <c r="AT833" s="1"/>
      <c r="AX833" s="1"/>
      <c r="BA833" s="1"/>
      <c r="BD833" s="1"/>
      <c r="BF833" s="1"/>
      <c r="BH833" s="1"/>
      <c r="BN833" s="1"/>
    </row>
    <row r="834" spans="27:66" ht="12.75">
      <c r="AA834" s="1"/>
      <c r="AC834" s="1"/>
      <c r="AE834" s="1"/>
      <c r="AH834" s="1"/>
      <c r="AJ834" s="1"/>
      <c r="AN834" s="1"/>
      <c r="AQ834" s="1"/>
      <c r="AT834" s="1"/>
      <c r="AX834" s="1"/>
      <c r="BA834" s="1"/>
      <c r="BD834" s="1"/>
      <c r="BF834" s="1"/>
      <c r="BH834" s="1"/>
      <c r="BN834" s="1"/>
    </row>
    <row r="835" spans="27:66" ht="12.75">
      <c r="AA835" s="1"/>
      <c r="AC835" s="1"/>
      <c r="AE835" s="1"/>
      <c r="AH835" s="1"/>
      <c r="AJ835" s="1"/>
      <c r="AN835" s="1"/>
      <c r="AQ835" s="1"/>
      <c r="AT835" s="1"/>
      <c r="AX835" s="1"/>
      <c r="BA835" s="1"/>
      <c r="BD835" s="1"/>
      <c r="BF835" s="1"/>
      <c r="BH835" s="1"/>
      <c r="BN835" s="1"/>
    </row>
    <row r="836" spans="27:66" ht="12.75">
      <c r="AA836" s="1"/>
      <c r="AC836" s="1"/>
      <c r="AE836" s="1"/>
      <c r="AH836" s="1"/>
      <c r="AJ836" s="1"/>
      <c r="AN836" s="1"/>
      <c r="AQ836" s="1"/>
      <c r="AT836" s="1"/>
      <c r="AX836" s="1"/>
      <c r="BA836" s="1"/>
      <c r="BD836" s="1"/>
      <c r="BF836" s="1"/>
      <c r="BH836" s="1"/>
      <c r="BN836" s="1"/>
    </row>
    <row r="837" spans="27:66" ht="12.75">
      <c r="AA837" s="1"/>
      <c r="AC837" s="1"/>
      <c r="AE837" s="1"/>
      <c r="AH837" s="1"/>
      <c r="AJ837" s="1"/>
      <c r="AN837" s="1"/>
      <c r="AQ837" s="1"/>
      <c r="AT837" s="1"/>
      <c r="AX837" s="1"/>
      <c r="BA837" s="1"/>
      <c r="BD837" s="1"/>
      <c r="BF837" s="1"/>
      <c r="BH837" s="1"/>
      <c r="BN837" s="1"/>
    </row>
    <row r="838" spans="27:66" ht="12.75">
      <c r="AA838" s="1"/>
      <c r="AC838" s="1"/>
      <c r="AE838" s="1"/>
      <c r="AH838" s="1"/>
      <c r="AJ838" s="1"/>
      <c r="AN838" s="1"/>
      <c r="AQ838" s="1"/>
      <c r="AT838" s="1"/>
      <c r="AX838" s="1"/>
      <c r="BA838" s="1"/>
      <c r="BD838" s="1"/>
      <c r="BF838" s="1"/>
      <c r="BH838" s="1"/>
      <c r="BN838" s="1"/>
    </row>
    <row r="839" spans="27:66" ht="12.75">
      <c r="AA839" s="1"/>
      <c r="AC839" s="1"/>
      <c r="AE839" s="1"/>
      <c r="AH839" s="1"/>
      <c r="AJ839" s="1"/>
      <c r="AN839" s="1"/>
      <c r="AQ839" s="1"/>
      <c r="AT839" s="1"/>
      <c r="AX839" s="1"/>
      <c r="BA839" s="1"/>
      <c r="BD839" s="1"/>
      <c r="BF839" s="1"/>
      <c r="BH839" s="1"/>
      <c r="BN839" s="1"/>
    </row>
    <row r="840" spans="27:66" ht="12.75">
      <c r="AA840" s="1"/>
      <c r="AC840" s="1"/>
      <c r="AE840" s="1"/>
      <c r="AH840" s="1"/>
      <c r="AJ840" s="1"/>
      <c r="AN840" s="1"/>
      <c r="AQ840" s="1"/>
      <c r="AT840" s="1"/>
      <c r="AX840" s="1"/>
      <c r="BA840" s="1"/>
      <c r="BD840" s="1"/>
      <c r="BF840" s="1"/>
      <c r="BH840" s="1"/>
      <c r="BN840" s="1"/>
    </row>
    <row r="841" spans="27:66" ht="12.75">
      <c r="AA841" s="1"/>
      <c r="AC841" s="1"/>
      <c r="AE841" s="1"/>
      <c r="AH841" s="1"/>
      <c r="AJ841" s="1"/>
      <c r="AN841" s="1"/>
      <c r="AQ841" s="1"/>
      <c r="AT841" s="1"/>
      <c r="AX841" s="1"/>
      <c r="BA841" s="1"/>
      <c r="BD841" s="1"/>
      <c r="BF841" s="1"/>
      <c r="BH841" s="1"/>
      <c r="BN841" s="1"/>
    </row>
    <row r="842" spans="27:66" ht="12.75">
      <c r="AA842" s="1"/>
      <c r="AC842" s="1"/>
      <c r="AE842" s="1"/>
      <c r="AH842" s="1"/>
      <c r="AJ842" s="1"/>
      <c r="AN842" s="1"/>
      <c r="AQ842" s="1"/>
      <c r="AT842" s="1"/>
      <c r="AX842" s="1"/>
      <c r="BA842" s="1"/>
      <c r="BD842" s="1"/>
      <c r="BF842" s="1"/>
      <c r="BH842" s="1"/>
      <c r="BN842" s="1"/>
    </row>
    <row r="843" spans="27:66" ht="12.75">
      <c r="AA843" s="1"/>
      <c r="AC843" s="1"/>
      <c r="AE843" s="1"/>
      <c r="AH843" s="1"/>
      <c r="AJ843" s="1"/>
      <c r="AN843" s="1"/>
      <c r="AQ843" s="1"/>
      <c r="AT843" s="1"/>
      <c r="AX843" s="1"/>
      <c r="BA843" s="1"/>
      <c r="BD843" s="1"/>
      <c r="BF843" s="1"/>
      <c r="BH843" s="1"/>
      <c r="BN843" s="1"/>
    </row>
    <row r="844" spans="27:66" ht="12.75">
      <c r="AA844" s="1"/>
      <c r="AC844" s="1"/>
      <c r="AE844" s="1"/>
      <c r="AH844" s="1"/>
      <c r="AJ844" s="1"/>
      <c r="AN844" s="1"/>
      <c r="AQ844" s="1"/>
      <c r="AT844" s="1"/>
      <c r="AX844" s="1"/>
      <c r="BA844" s="1"/>
      <c r="BD844" s="1"/>
      <c r="BF844" s="1"/>
      <c r="BH844" s="1"/>
      <c r="BN844" s="1"/>
    </row>
    <row r="845" spans="27:66" ht="12.75">
      <c r="AA845" s="1"/>
      <c r="AC845" s="1"/>
      <c r="AE845" s="1"/>
      <c r="AH845" s="1"/>
      <c r="AJ845" s="1"/>
      <c r="AN845" s="1"/>
      <c r="AQ845" s="1"/>
      <c r="AT845" s="1"/>
      <c r="AX845" s="1"/>
      <c r="BA845" s="1"/>
      <c r="BD845" s="1"/>
      <c r="BF845" s="1"/>
      <c r="BH845" s="1"/>
      <c r="BN845" s="1"/>
    </row>
    <row r="846" spans="27:66" ht="12.75">
      <c r="AA846" s="1"/>
      <c r="AC846" s="1"/>
      <c r="AE846" s="1"/>
      <c r="AH846" s="1"/>
      <c r="AJ846" s="1"/>
      <c r="AN846" s="1"/>
      <c r="AQ846" s="1"/>
      <c r="AT846" s="1"/>
      <c r="AX846" s="1"/>
      <c r="BA846" s="1"/>
      <c r="BD846" s="1"/>
      <c r="BF846" s="1"/>
      <c r="BH846" s="1"/>
      <c r="BN846" s="1"/>
    </row>
    <row r="847" spans="27:66" ht="12.75">
      <c r="AA847" s="1"/>
      <c r="AC847" s="1"/>
      <c r="AE847" s="1"/>
      <c r="AH847" s="1"/>
      <c r="AJ847" s="1"/>
      <c r="AN847" s="1"/>
      <c r="AQ847" s="1"/>
      <c r="AT847" s="1"/>
      <c r="AX847" s="1"/>
      <c r="BA847" s="1"/>
      <c r="BD847" s="1"/>
      <c r="BF847" s="1"/>
      <c r="BH847" s="1"/>
      <c r="BN847" s="1"/>
    </row>
    <row r="848" spans="27:66" ht="12.75">
      <c r="AA848" s="1"/>
      <c r="AC848" s="1"/>
      <c r="AE848" s="1"/>
      <c r="AH848" s="1"/>
      <c r="AJ848" s="1"/>
      <c r="AN848" s="1"/>
      <c r="AQ848" s="1"/>
      <c r="AT848" s="1"/>
      <c r="AX848" s="1"/>
      <c r="BA848" s="1"/>
      <c r="BD848" s="1"/>
      <c r="BF848" s="1"/>
      <c r="BH848" s="1"/>
      <c r="BN848" s="1"/>
    </row>
    <row r="849" spans="27:66" ht="12.75">
      <c r="AA849" s="1"/>
      <c r="AC849" s="1"/>
      <c r="AE849" s="1"/>
      <c r="AH849" s="1"/>
      <c r="AJ849" s="1"/>
      <c r="AN849" s="1"/>
      <c r="AQ849" s="1"/>
      <c r="AT849" s="1"/>
      <c r="AX849" s="1"/>
      <c r="BA849" s="1"/>
      <c r="BD849" s="1"/>
      <c r="BF849" s="1"/>
      <c r="BH849" s="1"/>
      <c r="BN849" s="1"/>
    </row>
    <row r="850" spans="27:66" ht="12.75">
      <c r="AA850" s="1"/>
      <c r="AC850" s="1"/>
      <c r="AE850" s="1"/>
      <c r="AH850" s="1"/>
      <c r="AJ850" s="1"/>
      <c r="AN850" s="1"/>
      <c r="AQ850" s="1"/>
      <c r="AT850" s="1"/>
      <c r="AX850" s="1"/>
      <c r="BA850" s="1"/>
      <c r="BD850" s="1"/>
      <c r="BF850" s="1"/>
      <c r="BH850" s="1"/>
      <c r="BN850" s="1"/>
    </row>
    <row r="851" spans="27:66" ht="12.75">
      <c r="AA851" s="1"/>
      <c r="AC851" s="1"/>
      <c r="AE851" s="1"/>
      <c r="AH851" s="1"/>
      <c r="AJ851" s="1"/>
      <c r="AN851" s="1"/>
      <c r="AQ851" s="1"/>
      <c r="AT851" s="1"/>
      <c r="AX851" s="1"/>
      <c r="BA851" s="1"/>
      <c r="BD851" s="1"/>
      <c r="BF851" s="1"/>
      <c r="BH851" s="1"/>
      <c r="BN851" s="1"/>
    </row>
    <row r="852" spans="27:66" ht="12.75">
      <c r="AA852" s="1"/>
      <c r="AC852" s="1"/>
      <c r="AE852" s="1"/>
      <c r="AH852" s="1"/>
      <c r="AJ852" s="1"/>
      <c r="AN852" s="1"/>
      <c r="AQ852" s="1"/>
      <c r="AT852" s="1"/>
      <c r="AX852" s="1"/>
      <c r="BA852" s="1"/>
      <c r="BD852" s="1"/>
      <c r="BF852" s="1"/>
      <c r="BH852" s="1"/>
      <c r="BN852" s="1"/>
    </row>
    <row r="853" spans="27:66" ht="12.75">
      <c r="AA853" s="1"/>
      <c r="AC853" s="1"/>
      <c r="AE853" s="1"/>
      <c r="AH853" s="1"/>
      <c r="AJ853" s="1"/>
      <c r="AN853" s="1"/>
      <c r="AQ853" s="1"/>
      <c r="AT853" s="1"/>
      <c r="AX853" s="1"/>
      <c r="BA853" s="1"/>
      <c r="BD853" s="1"/>
      <c r="BF853" s="1"/>
      <c r="BH853" s="1"/>
      <c r="BN853" s="1"/>
    </row>
    <row r="854" spans="27:66" ht="12.75">
      <c r="AA854" s="1"/>
      <c r="AC854" s="1"/>
      <c r="AE854" s="1"/>
      <c r="AH854" s="1"/>
      <c r="AJ854" s="1"/>
      <c r="AN854" s="1"/>
      <c r="AQ854" s="1"/>
      <c r="AT854" s="1"/>
      <c r="AX854" s="1"/>
      <c r="BA854" s="1"/>
      <c r="BD854" s="1"/>
      <c r="BF854" s="1"/>
      <c r="BH854" s="1"/>
      <c r="BN854" s="1"/>
    </row>
    <row r="855" spans="27:66" ht="12.75">
      <c r="AA855" s="1"/>
      <c r="AC855" s="1"/>
      <c r="AE855" s="1"/>
      <c r="AH855" s="1"/>
      <c r="AJ855" s="1"/>
      <c r="AN855" s="1"/>
      <c r="AQ855" s="1"/>
      <c r="AT855" s="1"/>
      <c r="AX855" s="1"/>
      <c r="BA855" s="1"/>
      <c r="BD855" s="1"/>
      <c r="BF855" s="1"/>
      <c r="BH855" s="1"/>
      <c r="BN855" s="1"/>
    </row>
    <row r="856" spans="27:66" ht="12.75">
      <c r="AA856" s="1"/>
      <c r="AC856" s="1"/>
      <c r="AE856" s="1"/>
      <c r="AH856" s="1"/>
      <c r="AJ856" s="1"/>
      <c r="AN856" s="1"/>
      <c r="AQ856" s="1"/>
      <c r="AT856" s="1"/>
      <c r="AX856" s="1"/>
      <c r="BA856" s="1"/>
      <c r="BD856" s="1"/>
      <c r="BF856" s="1"/>
      <c r="BH856" s="1"/>
      <c r="BN856" s="1"/>
    </row>
    <row r="857" spans="27:66" ht="12.75">
      <c r="AA857" s="1"/>
      <c r="AC857" s="1"/>
      <c r="AE857" s="1"/>
      <c r="AH857" s="1"/>
      <c r="AJ857" s="1"/>
      <c r="AN857" s="1"/>
      <c r="AQ857" s="1"/>
      <c r="AT857" s="1"/>
      <c r="AX857" s="1"/>
      <c r="BA857" s="1"/>
      <c r="BD857" s="1"/>
      <c r="BF857" s="1"/>
      <c r="BH857" s="1"/>
      <c r="BN857" s="1"/>
    </row>
    <row r="858" spans="27:66" ht="12.75">
      <c r="AA858" s="1"/>
      <c r="AC858" s="1"/>
      <c r="AE858" s="1"/>
      <c r="AH858" s="1"/>
      <c r="AJ858" s="1"/>
      <c r="AN858" s="1"/>
      <c r="AQ858" s="1"/>
      <c r="AT858" s="1"/>
      <c r="AX858" s="1"/>
      <c r="BA858" s="1"/>
      <c r="BD858" s="1"/>
      <c r="BF858" s="1"/>
      <c r="BH858" s="1"/>
      <c r="BN858" s="1"/>
    </row>
    <row r="859" spans="27:66" ht="12.75">
      <c r="AA859" s="1"/>
      <c r="AC859" s="1"/>
      <c r="AE859" s="1"/>
      <c r="AH859" s="1"/>
      <c r="AJ859" s="1"/>
      <c r="AN859" s="1"/>
      <c r="AQ859" s="1"/>
      <c r="AT859" s="1"/>
      <c r="AX859" s="1"/>
      <c r="BA859" s="1"/>
      <c r="BD859" s="1"/>
      <c r="BF859" s="1"/>
      <c r="BH859" s="1"/>
      <c r="BN859" s="1"/>
    </row>
    <row r="860" spans="27:66" ht="12.75">
      <c r="AA860" s="1"/>
      <c r="AC860" s="1"/>
      <c r="AE860" s="1"/>
      <c r="AH860" s="1"/>
      <c r="AJ860" s="1"/>
      <c r="AN860" s="1"/>
      <c r="AQ860" s="1"/>
      <c r="AT860" s="1"/>
      <c r="AX860" s="1"/>
      <c r="BA860" s="1"/>
      <c r="BD860" s="1"/>
      <c r="BF860" s="1"/>
      <c r="BH860" s="1"/>
      <c r="BN860" s="1"/>
    </row>
    <row r="861" spans="27:66" ht="12.75">
      <c r="AA861" s="1"/>
      <c r="AC861" s="1"/>
      <c r="AE861" s="1"/>
      <c r="AH861" s="1"/>
      <c r="AJ861" s="1"/>
      <c r="AN861" s="1"/>
      <c r="AQ861" s="1"/>
      <c r="AT861" s="1"/>
      <c r="AX861" s="1"/>
      <c r="BA861" s="1"/>
      <c r="BD861" s="1"/>
      <c r="BF861" s="1"/>
      <c r="BH861" s="1"/>
      <c r="BN861" s="1"/>
    </row>
    <row r="862" spans="27:66" ht="12.75">
      <c r="AA862" s="1"/>
      <c r="AC862" s="1"/>
      <c r="AE862" s="1"/>
      <c r="AH862" s="1"/>
      <c r="AJ862" s="1"/>
      <c r="AN862" s="1"/>
      <c r="AQ862" s="1"/>
      <c r="AT862" s="1"/>
      <c r="AX862" s="1"/>
      <c r="BA862" s="1"/>
      <c r="BD862" s="1"/>
      <c r="BF862" s="1"/>
      <c r="BH862" s="1"/>
      <c r="BN862" s="1"/>
    </row>
    <row r="863" spans="27:66" ht="12.75">
      <c r="AA863" s="1"/>
      <c r="AC863" s="1"/>
      <c r="AE863" s="1"/>
      <c r="AH863" s="1"/>
      <c r="AJ863" s="1"/>
      <c r="AN863" s="1"/>
      <c r="AQ863" s="1"/>
      <c r="AT863" s="1"/>
      <c r="AX863" s="1"/>
      <c r="BA863" s="1"/>
      <c r="BD863" s="1"/>
      <c r="BF863" s="1"/>
      <c r="BH863" s="1"/>
      <c r="BN863" s="1"/>
    </row>
    <row r="864" spans="27:66" ht="12.75">
      <c r="AA864" s="1"/>
      <c r="AC864" s="1"/>
      <c r="AE864" s="1"/>
      <c r="AH864" s="1"/>
      <c r="AJ864" s="1"/>
      <c r="AN864" s="1"/>
      <c r="AQ864" s="1"/>
      <c r="AT864" s="1"/>
      <c r="AX864" s="1"/>
      <c r="BA864" s="1"/>
      <c r="BD864" s="1"/>
      <c r="BF864" s="1"/>
      <c r="BH864" s="1"/>
      <c r="BN864" s="1"/>
    </row>
    <row r="865" spans="27:66" ht="12.75">
      <c r="AA865" s="1"/>
      <c r="AC865" s="1"/>
      <c r="AE865" s="1"/>
      <c r="AH865" s="1"/>
      <c r="AJ865" s="1"/>
      <c r="AN865" s="1"/>
      <c r="AQ865" s="1"/>
      <c r="AT865" s="1"/>
      <c r="AX865" s="1"/>
      <c r="BA865" s="1"/>
      <c r="BD865" s="1"/>
      <c r="BF865" s="1"/>
      <c r="BH865" s="1"/>
      <c r="BN865" s="1"/>
    </row>
    <row r="866" spans="27:66" ht="12.75">
      <c r="AA866" s="1"/>
      <c r="AC866" s="1"/>
      <c r="AE866" s="1"/>
      <c r="AH866" s="1"/>
      <c r="AJ866" s="1"/>
      <c r="AN866" s="1"/>
      <c r="AQ866" s="1"/>
      <c r="AT866" s="1"/>
      <c r="AX866" s="1"/>
      <c r="BA866" s="1"/>
      <c r="BD866" s="1"/>
      <c r="BF866" s="1"/>
      <c r="BH866" s="1"/>
      <c r="BN866" s="1"/>
    </row>
    <row r="867" spans="27:66" ht="12.75">
      <c r="AA867" s="1"/>
      <c r="AC867" s="1"/>
      <c r="AE867" s="1"/>
      <c r="AH867" s="1"/>
      <c r="AJ867" s="1"/>
      <c r="AN867" s="1"/>
      <c r="AQ867" s="1"/>
      <c r="AT867" s="1"/>
      <c r="AX867" s="1"/>
      <c r="BA867" s="1"/>
      <c r="BD867" s="1"/>
      <c r="BF867" s="1"/>
      <c r="BH867" s="1"/>
      <c r="BN867" s="1"/>
    </row>
    <row r="868" spans="27:66" ht="12.75">
      <c r="AA868" s="1"/>
      <c r="AC868" s="1"/>
      <c r="AE868" s="1"/>
      <c r="AH868" s="1"/>
      <c r="AJ868" s="1"/>
      <c r="AN868" s="1"/>
      <c r="AQ868" s="1"/>
      <c r="AT868" s="1"/>
      <c r="AX868" s="1"/>
      <c r="BA868" s="1"/>
      <c r="BD868" s="1"/>
      <c r="BF868" s="1"/>
      <c r="BH868" s="1"/>
      <c r="BN868" s="1"/>
    </row>
    <row r="869" spans="27:66" ht="12.75">
      <c r="AA869" s="1"/>
      <c r="AC869" s="1"/>
      <c r="AE869" s="1"/>
      <c r="AH869" s="1"/>
      <c r="AJ869" s="1"/>
      <c r="AN869" s="1"/>
      <c r="AQ869" s="1"/>
      <c r="AT869" s="1"/>
      <c r="AX869" s="1"/>
      <c r="BA869" s="1"/>
      <c r="BD869" s="1"/>
      <c r="BF869" s="1"/>
      <c r="BH869" s="1"/>
      <c r="BN869" s="1"/>
    </row>
    <row r="870" spans="27:66" ht="12.75">
      <c r="AA870" s="1"/>
      <c r="AC870" s="1"/>
      <c r="AE870" s="1"/>
      <c r="AH870" s="1"/>
      <c r="AJ870" s="1"/>
      <c r="AN870" s="1"/>
      <c r="AQ870" s="1"/>
      <c r="AT870" s="1"/>
      <c r="AX870" s="1"/>
      <c r="BA870" s="1"/>
      <c r="BD870" s="1"/>
      <c r="BF870" s="1"/>
      <c r="BH870" s="1"/>
      <c r="BN870" s="1"/>
    </row>
    <row r="871" spans="27:66" ht="12.75">
      <c r="AA871" s="1"/>
      <c r="AC871" s="1"/>
      <c r="AE871" s="1"/>
      <c r="AH871" s="1"/>
      <c r="AJ871" s="1"/>
      <c r="AN871" s="1"/>
      <c r="AQ871" s="1"/>
      <c r="AT871" s="1"/>
      <c r="AX871" s="1"/>
      <c r="BA871" s="1"/>
      <c r="BD871" s="1"/>
      <c r="BF871" s="1"/>
      <c r="BH871" s="1"/>
      <c r="BN871" s="1"/>
    </row>
    <row r="872" spans="27:66" ht="12.75">
      <c r="AA872" s="1"/>
      <c r="AC872" s="1"/>
      <c r="AE872" s="1"/>
      <c r="AH872" s="1"/>
      <c r="AJ872" s="1"/>
      <c r="AN872" s="1"/>
      <c r="AQ872" s="1"/>
      <c r="AT872" s="1"/>
      <c r="AX872" s="1"/>
      <c r="BA872" s="1"/>
      <c r="BD872" s="1"/>
      <c r="BF872" s="1"/>
      <c r="BH872" s="1"/>
      <c r="BN872" s="1"/>
    </row>
    <row r="873" spans="27:66" ht="12.75">
      <c r="AA873" s="1"/>
      <c r="AC873" s="1"/>
      <c r="AE873" s="1"/>
      <c r="AH873" s="1"/>
      <c r="AJ873" s="1"/>
      <c r="AN873" s="1"/>
      <c r="AQ873" s="1"/>
      <c r="AT873" s="1"/>
      <c r="AX873" s="1"/>
      <c r="BA873" s="1"/>
      <c r="BD873" s="1"/>
      <c r="BF873" s="1"/>
      <c r="BH873" s="1"/>
      <c r="BN873" s="1"/>
    </row>
    <row r="874" spans="27:66" ht="12.75">
      <c r="AA874" s="1"/>
      <c r="AC874" s="1"/>
      <c r="AE874" s="1"/>
      <c r="AH874" s="1"/>
      <c r="AJ874" s="1"/>
      <c r="AN874" s="1"/>
      <c r="AQ874" s="1"/>
      <c r="AT874" s="1"/>
      <c r="AX874" s="1"/>
      <c r="BA874" s="1"/>
      <c r="BD874" s="1"/>
      <c r="BF874" s="1"/>
      <c r="BH874" s="1"/>
      <c r="BN874" s="1"/>
    </row>
    <row r="875" spans="27:66" ht="12.75">
      <c r="AA875" s="1"/>
      <c r="AC875" s="1"/>
      <c r="AE875" s="1"/>
      <c r="AH875" s="1"/>
      <c r="AJ875" s="1"/>
      <c r="AN875" s="1"/>
      <c r="AQ875" s="1"/>
      <c r="AT875" s="1"/>
      <c r="AX875" s="1"/>
      <c r="BA875" s="1"/>
      <c r="BD875" s="1"/>
      <c r="BF875" s="1"/>
      <c r="BH875" s="1"/>
      <c r="BN875" s="1"/>
    </row>
    <row r="876" spans="27:66" ht="12.75">
      <c r="AA876" s="1"/>
      <c r="AC876" s="1"/>
      <c r="AE876" s="1"/>
      <c r="AH876" s="1"/>
      <c r="AJ876" s="1"/>
      <c r="AN876" s="1"/>
      <c r="AQ876" s="1"/>
      <c r="AT876" s="1"/>
      <c r="AX876" s="1"/>
      <c r="BA876" s="1"/>
      <c r="BD876" s="1"/>
      <c r="BF876" s="1"/>
      <c r="BH876" s="1"/>
      <c r="BN876" s="1"/>
    </row>
    <row r="877" spans="27:66" ht="12.75">
      <c r="AA877" s="1"/>
      <c r="AC877" s="1"/>
      <c r="AE877" s="1"/>
      <c r="AH877" s="1"/>
      <c r="AJ877" s="1"/>
      <c r="AN877" s="1"/>
      <c r="AQ877" s="1"/>
      <c r="AT877" s="1"/>
      <c r="AX877" s="1"/>
      <c r="BA877" s="1"/>
      <c r="BD877" s="1"/>
      <c r="BF877" s="1"/>
      <c r="BH877" s="1"/>
      <c r="BN877" s="1"/>
    </row>
    <row r="878" spans="27:66" ht="12.75">
      <c r="AA878" s="1"/>
      <c r="AC878" s="1"/>
      <c r="AE878" s="1"/>
      <c r="AH878" s="1"/>
      <c r="AJ878" s="1"/>
      <c r="AN878" s="1"/>
      <c r="AQ878" s="1"/>
      <c r="AT878" s="1"/>
      <c r="AX878" s="1"/>
      <c r="BA878" s="1"/>
      <c r="BD878" s="1"/>
      <c r="BF878" s="1"/>
      <c r="BH878" s="1"/>
      <c r="BN878" s="1"/>
    </row>
    <row r="879" spans="27:66" ht="12.75">
      <c r="AA879" s="1"/>
      <c r="AC879" s="1"/>
      <c r="AE879" s="1"/>
      <c r="AH879" s="1"/>
      <c r="AJ879" s="1"/>
      <c r="AN879" s="1"/>
      <c r="AQ879" s="1"/>
      <c r="AT879" s="1"/>
      <c r="AX879" s="1"/>
      <c r="BA879" s="1"/>
      <c r="BD879" s="1"/>
      <c r="BF879" s="1"/>
      <c r="BH879" s="1"/>
      <c r="BN879" s="1"/>
    </row>
    <row r="880" spans="27:66" ht="12.75">
      <c r="AA880" s="1"/>
      <c r="AC880" s="1"/>
      <c r="AE880" s="1"/>
      <c r="AH880" s="1"/>
      <c r="AJ880" s="1"/>
      <c r="AN880" s="1"/>
      <c r="AQ880" s="1"/>
      <c r="AT880" s="1"/>
      <c r="AX880" s="1"/>
      <c r="BA880" s="1"/>
      <c r="BD880" s="1"/>
      <c r="BF880" s="1"/>
      <c r="BH880" s="1"/>
      <c r="BN880" s="1"/>
    </row>
    <row r="881" spans="27:66" ht="12.75">
      <c r="AA881" s="1"/>
      <c r="AC881" s="1"/>
      <c r="AE881" s="1"/>
      <c r="AH881" s="1"/>
      <c r="AJ881" s="1"/>
      <c r="AN881" s="1"/>
      <c r="AQ881" s="1"/>
      <c r="AT881" s="1"/>
      <c r="AX881" s="1"/>
      <c r="BA881" s="1"/>
      <c r="BD881" s="1"/>
      <c r="BF881" s="1"/>
      <c r="BH881" s="1"/>
      <c r="BN881" s="1"/>
    </row>
    <row r="882" spans="27:66" ht="12.75">
      <c r="AA882" s="1"/>
      <c r="AC882" s="1"/>
      <c r="AE882" s="1"/>
      <c r="AH882" s="1"/>
      <c r="AJ882" s="1"/>
      <c r="AN882" s="1"/>
      <c r="AQ882" s="1"/>
      <c r="AT882" s="1"/>
      <c r="AX882" s="1"/>
      <c r="BA882" s="1"/>
      <c r="BD882" s="1"/>
      <c r="BF882" s="1"/>
      <c r="BH882" s="1"/>
      <c r="BN882" s="1"/>
    </row>
    <row r="883" spans="27:66" ht="12.75">
      <c r="AA883" s="1"/>
      <c r="AC883" s="1"/>
      <c r="AE883" s="1"/>
      <c r="AH883" s="1"/>
      <c r="AJ883" s="1"/>
      <c r="AN883" s="1"/>
      <c r="AQ883" s="1"/>
      <c r="AT883" s="1"/>
      <c r="AX883" s="1"/>
      <c r="BA883" s="1"/>
      <c r="BD883" s="1"/>
      <c r="BF883" s="1"/>
      <c r="BH883" s="1"/>
      <c r="BN883" s="1"/>
    </row>
    <row r="884" spans="27:66" ht="12.75">
      <c r="AA884" s="1"/>
      <c r="AC884" s="1"/>
      <c r="AE884" s="1"/>
      <c r="AH884" s="1"/>
      <c r="AJ884" s="1"/>
      <c r="AN884" s="1"/>
      <c r="AQ884" s="1"/>
      <c r="AT884" s="1"/>
      <c r="AX884" s="1"/>
      <c r="BA884" s="1"/>
      <c r="BD884" s="1"/>
      <c r="BF884" s="1"/>
      <c r="BH884" s="1"/>
      <c r="BN884" s="1"/>
    </row>
    <row r="885" spans="27:66" ht="12.75">
      <c r="AA885" s="1"/>
      <c r="AC885" s="1"/>
      <c r="AE885" s="1"/>
      <c r="AH885" s="1"/>
      <c r="AJ885" s="1"/>
      <c r="AN885" s="1"/>
      <c r="AQ885" s="1"/>
      <c r="AT885" s="1"/>
      <c r="AX885" s="1"/>
      <c r="BA885" s="1"/>
      <c r="BD885" s="1"/>
      <c r="BF885" s="1"/>
      <c r="BH885" s="1"/>
      <c r="BN885" s="1"/>
    </row>
    <row r="886" spans="27:66" ht="12.75">
      <c r="AA886" s="1"/>
      <c r="AC886" s="1"/>
      <c r="AE886" s="1"/>
      <c r="AH886" s="1"/>
      <c r="AJ886" s="1"/>
      <c r="AN886" s="1"/>
      <c r="AQ886" s="1"/>
      <c r="AT886" s="1"/>
      <c r="AX886" s="1"/>
      <c r="BA886" s="1"/>
      <c r="BD886" s="1"/>
      <c r="BF886" s="1"/>
      <c r="BH886" s="1"/>
      <c r="BN886" s="1"/>
    </row>
    <row r="887" spans="27:66" ht="12.75">
      <c r="AA887" s="1"/>
      <c r="AC887" s="1"/>
      <c r="AE887" s="1"/>
      <c r="AH887" s="1"/>
      <c r="AJ887" s="1"/>
      <c r="AN887" s="1"/>
      <c r="AQ887" s="1"/>
      <c r="AT887" s="1"/>
      <c r="AX887" s="1"/>
      <c r="BA887" s="1"/>
      <c r="BD887" s="1"/>
      <c r="BF887" s="1"/>
      <c r="BH887" s="1"/>
      <c r="BN887" s="1"/>
    </row>
    <row r="888" spans="27:66" ht="12.75">
      <c r="AA888" s="1"/>
      <c r="AC888" s="1"/>
      <c r="AE888" s="1"/>
      <c r="AH888" s="1"/>
      <c r="AJ888" s="1"/>
      <c r="AN888" s="1"/>
      <c r="AQ888" s="1"/>
      <c r="AT888" s="1"/>
      <c r="AX888" s="1"/>
      <c r="BA888" s="1"/>
      <c r="BD888" s="1"/>
      <c r="BF888" s="1"/>
      <c r="BH888" s="1"/>
      <c r="BN888" s="1"/>
    </row>
    <row r="889" spans="27:66" ht="12.75">
      <c r="AA889" s="1"/>
      <c r="AC889" s="1"/>
      <c r="AE889" s="1"/>
      <c r="AH889" s="1"/>
      <c r="AJ889" s="1"/>
      <c r="AN889" s="1"/>
      <c r="AQ889" s="1"/>
      <c r="AT889" s="1"/>
      <c r="AX889" s="1"/>
      <c r="BA889" s="1"/>
      <c r="BD889" s="1"/>
      <c r="BF889" s="1"/>
      <c r="BH889" s="1"/>
      <c r="BN889" s="1"/>
    </row>
    <row r="890" spans="27:66" ht="12.75">
      <c r="AA890" s="1"/>
      <c r="AC890" s="1"/>
      <c r="AE890" s="1"/>
      <c r="AH890" s="1"/>
      <c r="AJ890" s="1"/>
      <c r="AN890" s="1"/>
      <c r="AQ890" s="1"/>
      <c r="AT890" s="1"/>
      <c r="AX890" s="1"/>
      <c r="BA890" s="1"/>
      <c r="BD890" s="1"/>
      <c r="BF890" s="1"/>
      <c r="BH890" s="1"/>
      <c r="BN890" s="1"/>
    </row>
    <row r="891" spans="27:66" ht="12.75">
      <c r="AA891" s="1"/>
      <c r="AC891" s="1"/>
      <c r="AE891" s="1"/>
      <c r="AH891" s="1"/>
      <c r="AJ891" s="1"/>
      <c r="AN891" s="1"/>
      <c r="AQ891" s="1"/>
      <c r="AT891" s="1"/>
      <c r="AX891" s="1"/>
      <c r="BA891" s="1"/>
      <c r="BD891" s="1"/>
      <c r="BF891" s="1"/>
      <c r="BH891" s="1"/>
      <c r="BN891" s="1"/>
    </row>
    <row r="892" spans="27:66" ht="12.75">
      <c r="AA892" s="1"/>
      <c r="AC892" s="1"/>
      <c r="AE892" s="1"/>
      <c r="AH892" s="1"/>
      <c r="AJ892" s="1"/>
      <c r="AN892" s="1"/>
      <c r="AQ892" s="1"/>
      <c r="AT892" s="1"/>
      <c r="AX892" s="1"/>
      <c r="BA892" s="1"/>
      <c r="BD892" s="1"/>
      <c r="BF892" s="1"/>
      <c r="BH892" s="1"/>
      <c r="BN892" s="1"/>
    </row>
    <row r="893" spans="27:66" ht="12.75">
      <c r="AA893" s="1"/>
      <c r="AC893" s="1"/>
      <c r="AE893" s="1"/>
      <c r="AH893" s="1"/>
      <c r="AJ893" s="1"/>
      <c r="AN893" s="1"/>
      <c r="AQ893" s="1"/>
      <c r="AT893" s="1"/>
      <c r="AX893" s="1"/>
      <c r="BA893" s="1"/>
      <c r="BD893" s="1"/>
      <c r="BF893" s="1"/>
      <c r="BH893" s="1"/>
      <c r="BN893" s="1"/>
    </row>
    <row r="894" spans="27:66" ht="12.75">
      <c r="AA894" s="1"/>
      <c r="AC894" s="1"/>
      <c r="AE894" s="1"/>
      <c r="AH894" s="1"/>
      <c r="AJ894" s="1"/>
      <c r="AN894" s="1"/>
      <c r="AQ894" s="1"/>
      <c r="AT894" s="1"/>
      <c r="AX894" s="1"/>
      <c r="BA894" s="1"/>
      <c r="BD894" s="1"/>
      <c r="BF894" s="1"/>
      <c r="BH894" s="1"/>
      <c r="BN894" s="1"/>
    </row>
    <row r="895" spans="27:66" ht="12.75">
      <c r="AA895" s="1"/>
      <c r="AC895" s="1"/>
      <c r="AE895" s="1"/>
      <c r="AH895" s="1"/>
      <c r="AJ895" s="1"/>
      <c r="AN895" s="1"/>
      <c r="AQ895" s="1"/>
      <c r="AT895" s="1"/>
      <c r="AX895" s="1"/>
      <c r="BA895" s="1"/>
      <c r="BD895" s="1"/>
      <c r="BF895" s="1"/>
      <c r="BH895" s="1"/>
      <c r="BN895" s="1"/>
    </row>
    <row r="896" spans="27:66" ht="12.75">
      <c r="AA896" s="1"/>
      <c r="AC896" s="1"/>
      <c r="AE896" s="1"/>
      <c r="AH896" s="1"/>
      <c r="AJ896" s="1"/>
      <c r="AN896" s="1"/>
      <c r="AQ896" s="1"/>
      <c r="AT896" s="1"/>
      <c r="AX896" s="1"/>
      <c r="BA896" s="1"/>
      <c r="BD896" s="1"/>
      <c r="BF896" s="1"/>
      <c r="BH896" s="1"/>
      <c r="BN896" s="1"/>
    </row>
    <row r="897" spans="27:66" ht="12.75">
      <c r="AA897" s="1"/>
      <c r="AC897" s="1"/>
      <c r="AE897" s="1"/>
      <c r="AH897" s="1"/>
      <c r="AJ897" s="1"/>
      <c r="AN897" s="1"/>
      <c r="AQ897" s="1"/>
      <c r="AT897" s="1"/>
      <c r="AX897" s="1"/>
      <c r="BA897" s="1"/>
      <c r="BD897" s="1"/>
      <c r="BF897" s="1"/>
      <c r="BH897" s="1"/>
      <c r="BN897" s="1"/>
    </row>
    <row r="898" spans="27:66" ht="12.75">
      <c r="AA898" s="1"/>
      <c r="AC898" s="1"/>
      <c r="AE898" s="1"/>
      <c r="AH898" s="1"/>
      <c r="AJ898" s="1"/>
      <c r="AN898" s="1"/>
      <c r="AQ898" s="1"/>
      <c r="AT898" s="1"/>
      <c r="AX898" s="1"/>
      <c r="BA898" s="1"/>
      <c r="BD898" s="1"/>
      <c r="BF898" s="1"/>
      <c r="BH898" s="1"/>
      <c r="BN898" s="1"/>
    </row>
    <row r="899" spans="27:66" ht="12.75">
      <c r="AA899" s="1"/>
      <c r="AC899" s="1"/>
      <c r="AE899" s="1"/>
      <c r="AH899" s="1"/>
      <c r="AJ899" s="1"/>
      <c r="AN899" s="1"/>
      <c r="AQ899" s="1"/>
      <c r="AT899" s="1"/>
      <c r="AX899" s="1"/>
      <c r="BA899" s="1"/>
      <c r="BD899" s="1"/>
      <c r="BF899" s="1"/>
      <c r="BH899" s="1"/>
      <c r="BN899" s="1"/>
    </row>
    <row r="900" spans="27:66" ht="12.75">
      <c r="AA900" s="1"/>
      <c r="AC900" s="1"/>
      <c r="AE900" s="1"/>
      <c r="AH900" s="1"/>
      <c r="AJ900" s="1"/>
      <c r="AN900" s="1"/>
      <c r="AQ900" s="1"/>
      <c r="AT900" s="1"/>
      <c r="AX900" s="1"/>
      <c r="BA900" s="1"/>
      <c r="BD900" s="1"/>
      <c r="BF900" s="1"/>
      <c r="BH900" s="1"/>
      <c r="BN900" s="1"/>
    </row>
    <row r="901" spans="27:66" ht="12.75">
      <c r="AA901" s="1"/>
      <c r="AC901" s="1"/>
      <c r="AE901" s="1"/>
      <c r="AH901" s="1"/>
      <c r="AJ901" s="1"/>
      <c r="AN901" s="1"/>
      <c r="AQ901" s="1"/>
      <c r="AT901" s="1"/>
      <c r="AX901" s="1"/>
      <c r="BA901" s="1"/>
      <c r="BD901" s="1"/>
      <c r="BF901" s="1"/>
      <c r="BH901" s="1"/>
      <c r="BN901" s="1"/>
    </row>
    <row r="902" spans="27:66" ht="12.75">
      <c r="AA902" s="1"/>
      <c r="AC902" s="1"/>
      <c r="AE902" s="1"/>
      <c r="AH902" s="1"/>
      <c r="AJ902" s="1"/>
      <c r="AN902" s="1"/>
      <c r="AQ902" s="1"/>
      <c r="AT902" s="1"/>
      <c r="AX902" s="1"/>
      <c r="BA902" s="1"/>
      <c r="BD902" s="1"/>
      <c r="BF902" s="1"/>
      <c r="BH902" s="1"/>
      <c r="BN902" s="1"/>
    </row>
    <row r="903" spans="27:66" ht="12.75">
      <c r="AA903" s="1"/>
      <c r="AC903" s="1"/>
      <c r="AE903" s="1"/>
      <c r="AH903" s="1"/>
      <c r="AJ903" s="1"/>
      <c r="AN903" s="1"/>
      <c r="AQ903" s="1"/>
      <c r="AT903" s="1"/>
      <c r="AX903" s="1"/>
      <c r="BA903" s="1"/>
      <c r="BD903" s="1"/>
      <c r="BF903" s="1"/>
      <c r="BH903" s="1"/>
      <c r="BN903" s="1"/>
    </row>
    <row r="904" spans="27:66" ht="12.75">
      <c r="AA904" s="1"/>
      <c r="AC904" s="1"/>
      <c r="AE904" s="1"/>
      <c r="AH904" s="1"/>
      <c r="AJ904" s="1"/>
      <c r="AN904" s="1"/>
      <c r="AQ904" s="1"/>
      <c r="AT904" s="1"/>
      <c r="AX904" s="1"/>
      <c r="BA904" s="1"/>
      <c r="BD904" s="1"/>
      <c r="BF904" s="1"/>
      <c r="BH904" s="1"/>
      <c r="BN904" s="1"/>
    </row>
    <row r="905" spans="27:66" ht="12.75">
      <c r="AA905" s="1"/>
      <c r="AC905" s="1"/>
      <c r="AE905" s="1"/>
      <c r="AH905" s="1"/>
      <c r="AJ905" s="1"/>
      <c r="AN905" s="1"/>
      <c r="AQ905" s="1"/>
      <c r="AT905" s="1"/>
      <c r="AX905" s="1"/>
      <c r="BA905" s="1"/>
      <c r="BD905" s="1"/>
      <c r="BF905" s="1"/>
      <c r="BH905" s="1"/>
      <c r="BN905" s="1"/>
    </row>
    <row r="906" spans="27:66" ht="12.75">
      <c r="AA906" s="1"/>
      <c r="AC906" s="1"/>
      <c r="AE906" s="1"/>
      <c r="AH906" s="1"/>
      <c r="AJ906" s="1"/>
      <c r="AN906" s="1"/>
      <c r="AQ906" s="1"/>
      <c r="AT906" s="1"/>
      <c r="AX906" s="1"/>
      <c r="BA906" s="1"/>
      <c r="BD906" s="1"/>
      <c r="BF906" s="1"/>
      <c r="BH906" s="1"/>
      <c r="BN906" s="1"/>
    </row>
    <row r="907" spans="27:66" ht="12.75">
      <c r="AA907" s="1"/>
      <c r="AC907" s="1"/>
      <c r="AE907" s="1"/>
      <c r="AH907" s="1"/>
      <c r="AJ907" s="1"/>
      <c r="AN907" s="1"/>
      <c r="AQ907" s="1"/>
      <c r="AT907" s="1"/>
      <c r="AX907" s="1"/>
      <c r="BA907" s="1"/>
      <c r="BD907" s="1"/>
      <c r="BF907" s="1"/>
      <c r="BH907" s="1"/>
      <c r="BN907" s="1"/>
    </row>
    <row r="908" spans="27:66" ht="12.75">
      <c r="AA908" s="1"/>
      <c r="AC908" s="1"/>
      <c r="AE908" s="1"/>
      <c r="AH908" s="1"/>
      <c r="AJ908" s="1"/>
      <c r="AN908" s="1"/>
      <c r="AQ908" s="1"/>
      <c r="AT908" s="1"/>
      <c r="AX908" s="1"/>
      <c r="BA908" s="1"/>
      <c r="BD908" s="1"/>
      <c r="BF908" s="1"/>
      <c r="BH908" s="1"/>
      <c r="BN908" s="1"/>
    </row>
    <row r="909" spans="27:66" ht="12.75">
      <c r="AA909" s="1"/>
      <c r="AC909" s="1"/>
      <c r="AE909" s="1"/>
      <c r="AH909" s="1"/>
      <c r="AJ909" s="1"/>
      <c r="AN909" s="1"/>
      <c r="AQ909" s="1"/>
      <c r="AT909" s="1"/>
      <c r="AX909" s="1"/>
      <c r="BA909" s="1"/>
      <c r="BD909" s="1"/>
      <c r="BF909" s="1"/>
      <c r="BH909" s="1"/>
      <c r="BN909" s="1"/>
    </row>
    <row r="910" spans="27:66" ht="12.75">
      <c r="AA910" s="1"/>
      <c r="AC910" s="1"/>
      <c r="AE910" s="1"/>
      <c r="AH910" s="1"/>
      <c r="AJ910" s="1"/>
      <c r="AN910" s="1"/>
      <c r="AQ910" s="1"/>
      <c r="AT910" s="1"/>
      <c r="AX910" s="1"/>
      <c r="BA910" s="1"/>
      <c r="BD910" s="1"/>
      <c r="BF910" s="1"/>
      <c r="BH910" s="1"/>
      <c r="BN910" s="1"/>
    </row>
    <row r="911" spans="27:66" ht="12.75">
      <c r="AA911" s="1"/>
      <c r="AC911" s="1"/>
      <c r="AE911" s="1"/>
      <c r="AH911" s="1"/>
      <c r="AJ911" s="1"/>
      <c r="AN911" s="1"/>
      <c r="AQ911" s="1"/>
      <c r="AT911" s="1"/>
      <c r="AX911" s="1"/>
      <c r="BA911" s="1"/>
      <c r="BD911" s="1"/>
      <c r="BF911" s="1"/>
      <c r="BH911" s="1"/>
      <c r="BN911" s="1"/>
    </row>
    <row r="912" spans="27:66" ht="12.75">
      <c r="AA912" s="1"/>
      <c r="AC912" s="1"/>
      <c r="AE912" s="1"/>
      <c r="AH912" s="1"/>
      <c r="AJ912" s="1"/>
      <c r="AN912" s="1"/>
      <c r="AQ912" s="1"/>
      <c r="AT912" s="1"/>
      <c r="AX912" s="1"/>
      <c r="BA912" s="1"/>
      <c r="BD912" s="1"/>
      <c r="BF912" s="1"/>
      <c r="BH912" s="1"/>
      <c r="BN912" s="1"/>
    </row>
    <row r="913" spans="27:66" ht="12.75">
      <c r="AA913" s="1"/>
      <c r="AC913" s="1"/>
      <c r="AE913" s="1"/>
      <c r="AH913" s="1"/>
      <c r="AJ913" s="1"/>
      <c r="AN913" s="1"/>
      <c r="AQ913" s="1"/>
      <c r="AT913" s="1"/>
      <c r="AX913" s="1"/>
      <c r="BA913" s="1"/>
      <c r="BD913" s="1"/>
      <c r="BF913" s="1"/>
      <c r="BH913" s="1"/>
      <c r="BN913" s="1"/>
    </row>
    <row r="914" spans="27:66" ht="12.75">
      <c r="AA914" s="1"/>
      <c r="AC914" s="1"/>
      <c r="AE914" s="1"/>
      <c r="AH914" s="1"/>
      <c r="AJ914" s="1"/>
      <c r="AN914" s="1"/>
      <c r="AQ914" s="1"/>
      <c r="AT914" s="1"/>
      <c r="AX914" s="1"/>
      <c r="BA914" s="1"/>
      <c r="BD914" s="1"/>
      <c r="BF914" s="1"/>
      <c r="BH914" s="1"/>
      <c r="BN914" s="1"/>
    </row>
    <row r="915" spans="27:66" ht="12.75">
      <c r="AA915" s="1"/>
      <c r="AC915" s="1"/>
      <c r="AE915" s="1"/>
      <c r="AH915" s="1"/>
      <c r="AJ915" s="1"/>
      <c r="AN915" s="1"/>
      <c r="AQ915" s="1"/>
      <c r="AT915" s="1"/>
      <c r="AX915" s="1"/>
      <c r="BA915" s="1"/>
      <c r="BD915" s="1"/>
      <c r="BF915" s="1"/>
      <c r="BH915" s="1"/>
      <c r="BN915" s="1"/>
    </row>
    <row r="916" spans="27:66" ht="12.75">
      <c r="AA916" s="1"/>
      <c r="AC916" s="1"/>
      <c r="AE916" s="1"/>
      <c r="AH916" s="1"/>
      <c r="AJ916" s="1"/>
      <c r="AN916" s="1"/>
      <c r="AQ916" s="1"/>
      <c r="AT916" s="1"/>
      <c r="AX916" s="1"/>
      <c r="BA916" s="1"/>
      <c r="BD916" s="1"/>
      <c r="BF916" s="1"/>
      <c r="BH916" s="1"/>
      <c r="BN916" s="1"/>
    </row>
    <row r="917" spans="27:66" ht="12.75">
      <c r="AA917" s="1"/>
      <c r="AC917" s="1"/>
      <c r="AE917" s="1"/>
      <c r="AH917" s="1"/>
      <c r="AJ917" s="1"/>
      <c r="AN917" s="1"/>
      <c r="AQ917" s="1"/>
      <c r="AT917" s="1"/>
      <c r="AX917" s="1"/>
      <c r="BA917" s="1"/>
      <c r="BD917" s="1"/>
      <c r="BF917" s="1"/>
      <c r="BH917" s="1"/>
      <c r="BN917" s="1"/>
    </row>
    <row r="918" spans="27:66" ht="12.75">
      <c r="AA918" s="1"/>
      <c r="AC918" s="1"/>
      <c r="AE918" s="1"/>
      <c r="AH918" s="1"/>
      <c r="AJ918" s="1"/>
      <c r="AN918" s="1"/>
      <c r="AQ918" s="1"/>
      <c r="AT918" s="1"/>
      <c r="AX918" s="1"/>
      <c r="BA918" s="1"/>
      <c r="BD918" s="1"/>
      <c r="BF918" s="1"/>
      <c r="BH918" s="1"/>
      <c r="BN918" s="1"/>
    </row>
    <row r="919" spans="27:66" ht="12.75">
      <c r="AA919" s="1"/>
      <c r="AC919" s="1"/>
      <c r="AE919" s="1"/>
      <c r="AH919" s="1"/>
      <c r="AJ919" s="1"/>
      <c r="AN919" s="1"/>
      <c r="AQ919" s="1"/>
      <c r="AT919" s="1"/>
      <c r="AX919" s="1"/>
      <c r="BA919" s="1"/>
      <c r="BD919" s="1"/>
      <c r="BF919" s="1"/>
      <c r="BH919" s="1"/>
      <c r="BN919" s="1"/>
    </row>
    <row r="920" spans="27:66" ht="12.75">
      <c r="AA920" s="1"/>
      <c r="AC920" s="1"/>
      <c r="AE920" s="1"/>
      <c r="AH920" s="1"/>
      <c r="AJ920" s="1"/>
      <c r="AN920" s="1"/>
      <c r="AQ920" s="1"/>
      <c r="AT920" s="1"/>
      <c r="AX920" s="1"/>
      <c r="BA920" s="1"/>
      <c r="BD920" s="1"/>
      <c r="BF920" s="1"/>
      <c r="BH920" s="1"/>
      <c r="BN920" s="1"/>
    </row>
    <row r="921" spans="27:66" ht="12.75">
      <c r="AA921" s="1"/>
      <c r="AC921" s="1"/>
      <c r="AE921" s="1"/>
      <c r="AH921" s="1"/>
      <c r="AJ921" s="1"/>
      <c r="AN921" s="1"/>
      <c r="AQ921" s="1"/>
      <c r="AT921" s="1"/>
      <c r="AX921" s="1"/>
      <c r="BA921" s="1"/>
      <c r="BD921" s="1"/>
      <c r="BF921" s="1"/>
      <c r="BH921" s="1"/>
      <c r="BN921" s="1"/>
    </row>
    <row r="922" spans="27:66" ht="12.75">
      <c r="AA922" s="1"/>
      <c r="AC922" s="1"/>
      <c r="AE922" s="1"/>
      <c r="AH922" s="1"/>
      <c r="AJ922" s="1"/>
      <c r="AN922" s="1"/>
      <c r="AQ922" s="1"/>
      <c r="AT922" s="1"/>
      <c r="AX922" s="1"/>
      <c r="BA922" s="1"/>
      <c r="BD922" s="1"/>
      <c r="BF922" s="1"/>
      <c r="BH922" s="1"/>
      <c r="BN922" s="1"/>
    </row>
    <row r="923" spans="27:66" ht="12.75">
      <c r="AA923" s="1"/>
      <c r="AC923" s="1"/>
      <c r="AE923" s="1"/>
      <c r="AH923" s="1"/>
      <c r="AJ923" s="1"/>
      <c r="AN923" s="1"/>
      <c r="AQ923" s="1"/>
      <c r="AT923" s="1"/>
      <c r="AX923" s="1"/>
      <c r="BA923" s="1"/>
      <c r="BD923" s="1"/>
      <c r="BF923" s="1"/>
      <c r="BH923" s="1"/>
      <c r="BN923" s="1"/>
    </row>
    <row r="924" spans="27:66" ht="12.75">
      <c r="AA924" s="1"/>
      <c r="AC924" s="1"/>
      <c r="AE924" s="1"/>
      <c r="AH924" s="1"/>
      <c r="AJ924" s="1"/>
      <c r="AN924" s="1"/>
      <c r="AQ924" s="1"/>
      <c r="AT924" s="1"/>
      <c r="AX924" s="1"/>
      <c r="BA924" s="1"/>
      <c r="BD924" s="1"/>
      <c r="BF924" s="1"/>
      <c r="BH924" s="1"/>
      <c r="BN924" s="1"/>
    </row>
    <row r="925" spans="27:66" ht="12.75">
      <c r="AA925" s="1"/>
      <c r="AC925" s="1"/>
      <c r="AE925" s="1"/>
      <c r="AH925" s="1"/>
      <c r="AJ925" s="1"/>
      <c r="AN925" s="1"/>
      <c r="AQ925" s="1"/>
      <c r="AT925" s="1"/>
      <c r="AX925" s="1"/>
      <c r="BA925" s="1"/>
      <c r="BD925" s="1"/>
      <c r="BF925" s="1"/>
      <c r="BH925" s="1"/>
      <c r="BN925" s="1"/>
    </row>
    <row r="926" spans="27:66" ht="12.75">
      <c r="AA926" s="1"/>
      <c r="AC926" s="1"/>
      <c r="AE926" s="1"/>
      <c r="AH926" s="1"/>
      <c r="AJ926" s="1"/>
      <c r="AN926" s="1"/>
      <c r="AQ926" s="1"/>
      <c r="AT926" s="1"/>
      <c r="AX926" s="1"/>
      <c r="BA926" s="1"/>
      <c r="BD926" s="1"/>
      <c r="BF926" s="1"/>
      <c r="BH926" s="1"/>
      <c r="BN926" s="1"/>
    </row>
    <row r="927" spans="27:66" ht="12.75">
      <c r="AA927" s="1"/>
      <c r="AC927" s="1"/>
      <c r="AE927" s="1"/>
      <c r="AH927" s="1"/>
      <c r="AJ927" s="1"/>
      <c r="AN927" s="1"/>
      <c r="AQ927" s="1"/>
      <c r="AT927" s="1"/>
      <c r="AX927" s="1"/>
      <c r="BA927" s="1"/>
      <c r="BD927" s="1"/>
      <c r="BF927" s="1"/>
      <c r="BH927" s="1"/>
      <c r="BN927" s="1"/>
    </row>
    <row r="928" spans="27:66" ht="12.75">
      <c r="AA928" s="1"/>
      <c r="AC928" s="1"/>
      <c r="AE928" s="1"/>
      <c r="AH928" s="1"/>
      <c r="AJ928" s="1"/>
      <c r="AN928" s="1"/>
      <c r="AQ928" s="1"/>
      <c r="AT928" s="1"/>
      <c r="AX928" s="1"/>
      <c r="BA928" s="1"/>
      <c r="BD928" s="1"/>
      <c r="BF928" s="1"/>
      <c r="BH928" s="1"/>
      <c r="BN928" s="1"/>
    </row>
    <row r="929" spans="27:66" ht="12.75">
      <c r="AA929" s="1"/>
      <c r="AC929" s="1"/>
      <c r="AE929" s="1"/>
      <c r="AH929" s="1"/>
      <c r="AJ929" s="1"/>
      <c r="AN929" s="1"/>
      <c r="AQ929" s="1"/>
      <c r="AT929" s="1"/>
      <c r="AX929" s="1"/>
      <c r="BA929" s="1"/>
      <c r="BD929" s="1"/>
      <c r="BF929" s="1"/>
      <c r="BH929" s="1"/>
      <c r="BN929" s="1"/>
    </row>
    <row r="930" spans="27:66" ht="12.75">
      <c r="AA930" s="1"/>
      <c r="AC930" s="1"/>
      <c r="AE930" s="1"/>
      <c r="AH930" s="1"/>
      <c r="AJ930" s="1"/>
      <c r="AN930" s="1"/>
      <c r="AQ930" s="1"/>
      <c r="AT930" s="1"/>
      <c r="AX930" s="1"/>
      <c r="BA930" s="1"/>
      <c r="BD930" s="1"/>
      <c r="BF930" s="1"/>
      <c r="BH930" s="1"/>
      <c r="BN930" s="1"/>
    </row>
    <row r="931" spans="27:66" ht="12.75">
      <c r="AA931" s="1"/>
      <c r="AC931" s="1"/>
      <c r="AE931" s="1"/>
      <c r="AH931" s="1"/>
      <c r="AJ931" s="1"/>
      <c r="AN931" s="1"/>
      <c r="AQ931" s="1"/>
      <c r="AT931" s="1"/>
      <c r="AX931" s="1"/>
      <c r="BA931" s="1"/>
      <c r="BD931" s="1"/>
      <c r="BF931" s="1"/>
      <c r="BH931" s="1"/>
      <c r="BN931" s="1"/>
    </row>
    <row r="932" spans="27:66" ht="12.75">
      <c r="AA932" s="1"/>
      <c r="AC932" s="1"/>
      <c r="AE932" s="1"/>
      <c r="AH932" s="1"/>
      <c r="AJ932" s="1"/>
      <c r="AN932" s="1"/>
      <c r="AQ932" s="1"/>
      <c r="AT932" s="1"/>
      <c r="AX932" s="1"/>
      <c r="BA932" s="1"/>
      <c r="BD932" s="1"/>
      <c r="BF932" s="1"/>
      <c r="BH932" s="1"/>
      <c r="BN932" s="1"/>
    </row>
    <row r="933" spans="27:66" ht="12.75">
      <c r="AA933" s="1"/>
      <c r="AC933" s="1"/>
      <c r="AE933" s="1"/>
      <c r="AH933" s="1"/>
      <c r="AJ933" s="1"/>
      <c r="AN933" s="1"/>
      <c r="AQ933" s="1"/>
      <c r="AT933" s="1"/>
      <c r="AX933" s="1"/>
      <c r="BA933" s="1"/>
      <c r="BD933" s="1"/>
      <c r="BF933" s="1"/>
      <c r="BH933" s="1"/>
      <c r="BN933" s="1"/>
    </row>
    <row r="934" spans="27:66" ht="12.75">
      <c r="AA934" s="1"/>
      <c r="AC934" s="1"/>
      <c r="AE934" s="1"/>
      <c r="AH934" s="1"/>
      <c r="AJ934" s="1"/>
      <c r="AN934" s="1"/>
      <c r="AQ934" s="1"/>
      <c r="AT934" s="1"/>
      <c r="AX934" s="1"/>
      <c r="BA934" s="1"/>
      <c r="BD934" s="1"/>
      <c r="BF934" s="1"/>
      <c r="BH934" s="1"/>
      <c r="BN934" s="1"/>
    </row>
    <row r="935" spans="27:66" ht="12.75">
      <c r="AA935" s="1"/>
      <c r="AC935" s="1"/>
      <c r="AE935" s="1"/>
      <c r="AH935" s="1"/>
      <c r="AJ935" s="1"/>
      <c r="AN935" s="1"/>
      <c r="AQ935" s="1"/>
      <c r="AT935" s="1"/>
      <c r="AX935" s="1"/>
      <c r="BA935" s="1"/>
      <c r="BD935" s="1"/>
      <c r="BF935" s="1"/>
      <c r="BH935" s="1"/>
      <c r="BN935" s="1"/>
    </row>
    <row r="936" spans="27:66" ht="12.75">
      <c r="AA936" s="1"/>
      <c r="AC936" s="1"/>
      <c r="AE936" s="1"/>
      <c r="AH936" s="1"/>
      <c r="AJ936" s="1"/>
      <c r="AN936" s="1"/>
      <c r="AQ936" s="1"/>
      <c r="AT936" s="1"/>
      <c r="AX936" s="1"/>
      <c r="BA936" s="1"/>
      <c r="BD936" s="1"/>
      <c r="BF936" s="1"/>
      <c r="BH936" s="1"/>
      <c r="BN936" s="1"/>
    </row>
    <row r="937" spans="27:66" ht="12.75">
      <c r="AA937" s="1"/>
      <c r="AC937" s="1"/>
      <c r="AE937" s="1"/>
      <c r="AH937" s="1"/>
      <c r="AJ937" s="1"/>
      <c r="AN937" s="1"/>
      <c r="AQ937" s="1"/>
      <c r="AT937" s="1"/>
      <c r="AX937" s="1"/>
      <c r="BA937" s="1"/>
      <c r="BD937" s="1"/>
      <c r="BF937" s="1"/>
      <c r="BH937" s="1"/>
      <c r="BN937" s="1"/>
    </row>
    <row r="938" spans="27:66" ht="12.75">
      <c r="AA938" s="1"/>
      <c r="AC938" s="1"/>
      <c r="AE938" s="1"/>
      <c r="AH938" s="1"/>
      <c r="AJ938" s="1"/>
      <c r="AN938" s="1"/>
      <c r="AQ938" s="1"/>
      <c r="AT938" s="1"/>
      <c r="AX938" s="1"/>
      <c r="BA938" s="1"/>
      <c r="BD938" s="1"/>
      <c r="BF938" s="1"/>
      <c r="BH938" s="1"/>
      <c r="BN938" s="1"/>
    </row>
    <row r="939" spans="27:66" ht="12.75">
      <c r="AA939" s="1"/>
      <c r="AC939" s="1"/>
      <c r="AE939" s="1"/>
      <c r="AH939" s="1"/>
      <c r="AJ939" s="1"/>
      <c r="AN939" s="1"/>
      <c r="AQ939" s="1"/>
      <c r="AT939" s="1"/>
      <c r="AX939" s="1"/>
      <c r="BA939" s="1"/>
      <c r="BD939" s="1"/>
      <c r="BF939" s="1"/>
      <c r="BH939" s="1"/>
      <c r="BN939" s="1"/>
    </row>
    <row r="940" spans="27:66" ht="12.75">
      <c r="AA940" s="1"/>
      <c r="AC940" s="1"/>
      <c r="AE940" s="1"/>
      <c r="AH940" s="1"/>
      <c r="AJ940" s="1"/>
      <c r="AN940" s="1"/>
      <c r="AQ940" s="1"/>
      <c r="AT940" s="1"/>
      <c r="AX940" s="1"/>
      <c r="BA940" s="1"/>
      <c r="BD940" s="1"/>
      <c r="BF940" s="1"/>
      <c r="BH940" s="1"/>
      <c r="BN940" s="1"/>
    </row>
    <row r="941" spans="27:66" ht="12.75">
      <c r="AA941" s="1"/>
      <c r="AC941" s="1"/>
      <c r="AE941" s="1"/>
      <c r="AH941" s="1"/>
      <c r="AJ941" s="1"/>
      <c r="AN941" s="1"/>
      <c r="AQ941" s="1"/>
      <c r="AT941" s="1"/>
      <c r="AX941" s="1"/>
      <c r="BA941" s="1"/>
      <c r="BD941" s="1"/>
      <c r="BF941" s="1"/>
      <c r="BH941" s="1"/>
      <c r="BN941" s="1"/>
    </row>
    <row r="942" spans="27:66" ht="12.75">
      <c r="AA942" s="1"/>
      <c r="AC942" s="1"/>
      <c r="AE942" s="1"/>
      <c r="AH942" s="1"/>
      <c r="AJ942" s="1"/>
      <c r="AN942" s="1"/>
      <c r="AQ942" s="1"/>
      <c r="AT942" s="1"/>
      <c r="AX942" s="1"/>
      <c r="BA942" s="1"/>
      <c r="BD942" s="1"/>
      <c r="BF942" s="1"/>
      <c r="BH942" s="1"/>
      <c r="BN942" s="1"/>
    </row>
    <row r="943" spans="27:66" ht="12.75">
      <c r="AA943" s="1"/>
      <c r="AC943" s="1"/>
      <c r="AE943" s="1"/>
      <c r="AH943" s="1"/>
      <c r="AJ943" s="1"/>
      <c r="AN943" s="1"/>
      <c r="AQ943" s="1"/>
      <c r="AT943" s="1"/>
      <c r="AX943" s="1"/>
      <c r="BA943" s="1"/>
      <c r="BD943" s="1"/>
      <c r="BF943" s="1"/>
      <c r="BH943" s="1"/>
      <c r="BN943" s="1"/>
    </row>
    <row r="944" spans="27:66" ht="12.75">
      <c r="AA944" s="1"/>
      <c r="AC944" s="1"/>
      <c r="AE944" s="1"/>
      <c r="AH944" s="1"/>
      <c r="AJ944" s="1"/>
      <c r="AN944" s="1"/>
      <c r="AQ944" s="1"/>
      <c r="AT944" s="1"/>
      <c r="AX944" s="1"/>
      <c r="BA944" s="1"/>
      <c r="BD944" s="1"/>
      <c r="BF944" s="1"/>
      <c r="BH944" s="1"/>
      <c r="BN944" s="1"/>
    </row>
    <row r="945" spans="27:66" ht="12.75">
      <c r="AA945" s="1"/>
      <c r="AC945" s="1"/>
      <c r="AE945" s="1"/>
      <c r="AH945" s="1"/>
      <c r="AJ945" s="1"/>
      <c r="AN945" s="1"/>
      <c r="AQ945" s="1"/>
      <c r="AT945" s="1"/>
      <c r="AX945" s="1"/>
      <c r="BA945" s="1"/>
      <c r="BD945" s="1"/>
      <c r="BF945" s="1"/>
      <c r="BH945" s="1"/>
      <c r="BN945" s="1"/>
    </row>
    <row r="946" spans="27:66" ht="12.75">
      <c r="AA946" s="1"/>
      <c r="AC946" s="1"/>
      <c r="AE946" s="1"/>
      <c r="AH946" s="1"/>
      <c r="AJ946" s="1"/>
      <c r="AN946" s="1"/>
      <c r="AQ946" s="1"/>
      <c r="AT946" s="1"/>
      <c r="AX946" s="1"/>
      <c r="BA946" s="1"/>
      <c r="BD946" s="1"/>
      <c r="BF946" s="1"/>
      <c r="BH946" s="1"/>
      <c r="BN946" s="1"/>
    </row>
    <row r="947" spans="27:66" ht="12.75">
      <c r="AA947" s="1"/>
      <c r="AC947" s="1"/>
      <c r="AE947" s="1"/>
      <c r="AH947" s="1"/>
      <c r="AJ947" s="1"/>
      <c r="AN947" s="1"/>
      <c r="AQ947" s="1"/>
      <c r="AT947" s="1"/>
      <c r="AX947" s="1"/>
      <c r="BA947" s="1"/>
      <c r="BD947" s="1"/>
      <c r="BF947" s="1"/>
      <c r="BH947" s="1"/>
      <c r="BN947" s="1"/>
    </row>
    <row r="948" spans="27:66" ht="12.75">
      <c r="AA948" s="1"/>
      <c r="AC948" s="1"/>
      <c r="AE948" s="1"/>
      <c r="AH948" s="1"/>
      <c r="AJ948" s="1"/>
      <c r="AN948" s="1"/>
      <c r="AQ948" s="1"/>
      <c r="AT948" s="1"/>
      <c r="AX948" s="1"/>
      <c r="BA948" s="1"/>
      <c r="BD948" s="1"/>
      <c r="BF948" s="1"/>
      <c r="BH948" s="1"/>
      <c r="BN948" s="1"/>
    </row>
    <row r="949" spans="27:66" ht="12.75">
      <c r="AA949" s="1"/>
      <c r="AC949" s="1"/>
      <c r="AE949" s="1"/>
      <c r="AH949" s="1"/>
      <c r="AJ949" s="1"/>
      <c r="AN949" s="1"/>
      <c r="AQ949" s="1"/>
      <c r="AT949" s="1"/>
      <c r="AX949" s="1"/>
      <c r="BA949" s="1"/>
      <c r="BD949" s="1"/>
      <c r="BF949" s="1"/>
      <c r="BH949" s="1"/>
      <c r="BN949" s="1"/>
    </row>
    <row r="950" spans="27:66" ht="12.75">
      <c r="AA950" s="1"/>
      <c r="AC950" s="1"/>
      <c r="AE950" s="1"/>
      <c r="AH950" s="1"/>
      <c r="AJ950" s="1"/>
      <c r="AN950" s="1"/>
      <c r="AQ950" s="1"/>
      <c r="AT950" s="1"/>
      <c r="AX950" s="1"/>
      <c r="BA950" s="1"/>
      <c r="BD950" s="1"/>
      <c r="BF950" s="1"/>
      <c r="BH950" s="1"/>
      <c r="BN950" s="1"/>
    </row>
    <row r="951" spans="27:66" ht="12.75">
      <c r="AA951" s="1"/>
      <c r="AC951" s="1"/>
      <c r="AE951" s="1"/>
      <c r="AH951" s="1"/>
      <c r="AJ951" s="1"/>
      <c r="AN951" s="1"/>
      <c r="AQ951" s="1"/>
      <c r="AT951" s="1"/>
      <c r="AX951" s="1"/>
      <c r="BA951" s="1"/>
      <c r="BD951" s="1"/>
      <c r="BF951" s="1"/>
      <c r="BH951" s="1"/>
      <c r="BN951" s="1"/>
    </row>
    <row r="952" spans="27:66" ht="12.75">
      <c r="AA952" s="1"/>
      <c r="AC952" s="1"/>
      <c r="AE952" s="1"/>
      <c r="AH952" s="1"/>
      <c r="AJ952" s="1"/>
      <c r="AN952" s="1"/>
      <c r="AQ952" s="1"/>
      <c r="AT952" s="1"/>
      <c r="AX952" s="1"/>
      <c r="BA952" s="1"/>
      <c r="BD952" s="1"/>
      <c r="BF952" s="1"/>
      <c r="BH952" s="1"/>
      <c r="BN952" s="1"/>
    </row>
    <row r="953" spans="27:66" ht="12.75">
      <c r="AA953" s="1"/>
      <c r="AC953" s="1"/>
      <c r="AE953" s="1"/>
      <c r="AH953" s="1"/>
      <c r="AJ953" s="1"/>
      <c r="AN953" s="1"/>
      <c r="AQ953" s="1"/>
      <c r="AT953" s="1"/>
      <c r="AX953" s="1"/>
      <c r="BA953" s="1"/>
      <c r="BD953" s="1"/>
      <c r="BF953" s="1"/>
      <c r="BH953" s="1"/>
      <c r="BN953" s="1"/>
    </row>
    <row r="954" spans="27:66" ht="12.75">
      <c r="AA954" s="1"/>
      <c r="AC954" s="1"/>
      <c r="AE954" s="1"/>
      <c r="AH954" s="1"/>
      <c r="AJ954" s="1"/>
      <c r="AN954" s="1"/>
      <c r="AQ954" s="1"/>
      <c r="AT954" s="1"/>
      <c r="AX954" s="1"/>
      <c r="BA954" s="1"/>
      <c r="BD954" s="1"/>
      <c r="BF954" s="1"/>
      <c r="BH954" s="1"/>
      <c r="BN954" s="1"/>
    </row>
    <row r="955" spans="27:66" ht="12.75">
      <c r="AA955" s="1"/>
      <c r="AC955" s="1"/>
      <c r="AE955" s="1"/>
      <c r="AH955" s="1"/>
      <c r="AJ955" s="1"/>
      <c r="AN955" s="1"/>
      <c r="AQ955" s="1"/>
      <c r="AT955" s="1"/>
      <c r="AX955" s="1"/>
      <c r="BA955" s="1"/>
      <c r="BD955" s="1"/>
      <c r="BF955" s="1"/>
      <c r="BH955" s="1"/>
      <c r="BN955" s="1"/>
    </row>
    <row r="956" spans="27:66" ht="12.75">
      <c r="AA956" s="1"/>
      <c r="AC956" s="1"/>
      <c r="AE956" s="1"/>
      <c r="AH956" s="1"/>
      <c r="AJ956" s="1"/>
      <c r="AN956" s="1"/>
      <c r="AQ956" s="1"/>
      <c r="AT956" s="1"/>
      <c r="AX956" s="1"/>
      <c r="BA956" s="1"/>
      <c r="BD956" s="1"/>
      <c r="BF956" s="1"/>
      <c r="BH956" s="1"/>
      <c r="BN956" s="1"/>
    </row>
    <row r="957" spans="27:66" ht="12.75">
      <c r="AA957" s="1"/>
      <c r="AC957" s="1"/>
      <c r="AE957" s="1"/>
      <c r="AH957" s="1"/>
      <c r="AJ957" s="1"/>
      <c r="AN957" s="1"/>
      <c r="AQ957" s="1"/>
      <c r="AT957" s="1"/>
      <c r="AX957" s="1"/>
      <c r="BA957" s="1"/>
      <c r="BD957" s="1"/>
      <c r="BF957" s="1"/>
      <c r="BH957" s="1"/>
      <c r="BN957" s="1"/>
    </row>
    <row r="958" spans="27:66" ht="12.75">
      <c r="AA958" s="1"/>
      <c r="AC958" s="1"/>
      <c r="AE958" s="1"/>
      <c r="AH958" s="1"/>
      <c r="AJ958" s="1"/>
      <c r="AN958" s="1"/>
      <c r="AQ958" s="1"/>
      <c r="AT958" s="1"/>
      <c r="AX958" s="1"/>
      <c r="BA958" s="1"/>
      <c r="BD958" s="1"/>
      <c r="BF958" s="1"/>
      <c r="BH958" s="1"/>
      <c r="BN958" s="1"/>
    </row>
    <row r="959" spans="27:66" ht="12.75">
      <c r="AA959" s="1"/>
      <c r="AC959" s="1"/>
      <c r="AE959" s="1"/>
      <c r="AH959" s="1"/>
      <c r="AJ959" s="1"/>
      <c r="AN959" s="1"/>
      <c r="AQ959" s="1"/>
      <c r="AT959" s="1"/>
      <c r="AX959" s="1"/>
      <c r="BA959" s="1"/>
      <c r="BD959" s="1"/>
      <c r="BF959" s="1"/>
      <c r="BH959" s="1"/>
      <c r="BN959" s="1"/>
    </row>
    <row r="960" spans="27:66" ht="12.75">
      <c r="AA960" s="1"/>
      <c r="AC960" s="1"/>
      <c r="AE960" s="1"/>
      <c r="AH960" s="1"/>
      <c r="AJ960" s="1"/>
      <c r="AN960" s="1"/>
      <c r="AQ960" s="1"/>
      <c r="AT960" s="1"/>
      <c r="AX960" s="1"/>
      <c r="BA960" s="1"/>
      <c r="BD960" s="1"/>
      <c r="BF960" s="1"/>
      <c r="BH960" s="1"/>
      <c r="BN960" s="1"/>
    </row>
    <row r="961" spans="27:66" ht="12.75">
      <c r="AA961" s="1"/>
      <c r="AC961" s="1"/>
      <c r="AE961" s="1"/>
      <c r="AH961" s="1"/>
      <c r="AJ961" s="1"/>
      <c r="AN961" s="1"/>
      <c r="AQ961" s="1"/>
      <c r="AT961" s="1"/>
      <c r="AX961" s="1"/>
      <c r="BA961" s="1"/>
      <c r="BD961" s="1"/>
      <c r="BF961" s="1"/>
      <c r="BH961" s="1"/>
      <c r="BN961" s="1"/>
    </row>
    <row r="962" spans="27:66" ht="12.75">
      <c r="AA962" s="1"/>
      <c r="AC962" s="1"/>
      <c r="AE962" s="1"/>
      <c r="AH962" s="1"/>
      <c r="AJ962" s="1"/>
      <c r="AN962" s="1"/>
      <c r="AQ962" s="1"/>
      <c r="AT962" s="1"/>
      <c r="AX962" s="1"/>
      <c r="BA962" s="1"/>
      <c r="BD962" s="1"/>
      <c r="BF962" s="1"/>
      <c r="BH962" s="1"/>
      <c r="BN962" s="1"/>
    </row>
    <row r="963" spans="27:66" ht="12.75">
      <c r="AA963" s="1"/>
      <c r="AC963" s="1"/>
      <c r="AE963" s="1"/>
      <c r="AH963" s="1"/>
      <c r="AJ963" s="1"/>
      <c r="AN963" s="1"/>
      <c r="AQ963" s="1"/>
      <c r="AT963" s="1"/>
      <c r="AX963" s="1"/>
      <c r="BA963" s="1"/>
      <c r="BD963" s="1"/>
      <c r="BF963" s="1"/>
      <c r="BH963" s="1"/>
      <c r="BN963" s="1"/>
    </row>
    <row r="964" spans="27:66" ht="12.75">
      <c r="AA964" s="1"/>
      <c r="AC964" s="1"/>
      <c r="AE964" s="1"/>
      <c r="AH964" s="1"/>
      <c r="AJ964" s="1"/>
      <c r="AN964" s="1"/>
      <c r="AQ964" s="1"/>
      <c r="AT964" s="1"/>
      <c r="AX964" s="1"/>
      <c r="BA964" s="1"/>
      <c r="BD964" s="1"/>
      <c r="BF964" s="1"/>
      <c r="BH964" s="1"/>
      <c r="BN964" s="1"/>
    </row>
    <row r="965" spans="27:66" ht="12.75">
      <c r="AA965" s="1"/>
      <c r="AC965" s="1"/>
      <c r="AE965" s="1"/>
      <c r="AH965" s="1"/>
      <c r="AJ965" s="1"/>
      <c r="AN965" s="1"/>
      <c r="AQ965" s="1"/>
      <c r="AT965" s="1"/>
      <c r="AX965" s="1"/>
      <c r="BA965" s="1"/>
      <c r="BD965" s="1"/>
      <c r="BF965" s="1"/>
      <c r="BH965" s="1"/>
      <c r="BN965" s="1"/>
    </row>
    <row r="966" spans="27:66" ht="12.75">
      <c r="AA966" s="1"/>
      <c r="AC966" s="1"/>
      <c r="AE966" s="1"/>
      <c r="AH966" s="1"/>
      <c r="AJ966" s="1"/>
      <c r="AN966" s="1"/>
      <c r="AQ966" s="1"/>
      <c r="AT966" s="1"/>
      <c r="AX966" s="1"/>
      <c r="BA966" s="1"/>
      <c r="BD966" s="1"/>
      <c r="BF966" s="1"/>
      <c r="BH966" s="1"/>
      <c r="BN966" s="1"/>
    </row>
    <row r="967" spans="27:66" ht="12.75">
      <c r="AA967" s="1"/>
      <c r="AC967" s="1"/>
      <c r="AE967" s="1"/>
      <c r="AH967" s="1"/>
      <c r="AJ967" s="1"/>
      <c r="AN967" s="1"/>
      <c r="AQ967" s="1"/>
      <c r="AT967" s="1"/>
      <c r="AX967" s="1"/>
      <c r="BA967" s="1"/>
      <c r="BD967" s="1"/>
      <c r="BF967" s="1"/>
      <c r="BH967" s="1"/>
      <c r="BN967" s="1"/>
    </row>
    <row r="968" spans="27:66" ht="12.75">
      <c r="AA968" s="1"/>
      <c r="AC968" s="1"/>
      <c r="AE968" s="1"/>
      <c r="AH968" s="1"/>
      <c r="AJ968" s="1"/>
      <c r="AN968" s="1"/>
      <c r="AQ968" s="1"/>
      <c r="AT968" s="1"/>
      <c r="AX968" s="1"/>
      <c r="BA968" s="1"/>
      <c r="BD968" s="1"/>
      <c r="BF968" s="1"/>
      <c r="BH968" s="1"/>
      <c r="BN968" s="1"/>
    </row>
    <row r="969" spans="27:66" ht="12.75">
      <c r="AA969" s="1"/>
      <c r="AC969" s="1"/>
      <c r="AE969" s="1"/>
      <c r="AH969" s="1"/>
      <c r="AJ969" s="1"/>
      <c r="AN969" s="1"/>
      <c r="AQ969" s="1"/>
      <c r="AT969" s="1"/>
      <c r="AX969" s="1"/>
      <c r="BA969" s="1"/>
      <c r="BD969" s="1"/>
      <c r="BF969" s="1"/>
      <c r="BH969" s="1"/>
      <c r="BN969" s="1"/>
    </row>
    <row r="970" spans="27:66" ht="12.75">
      <c r="AA970" s="1"/>
      <c r="AC970" s="1"/>
      <c r="AE970" s="1"/>
      <c r="AH970" s="1"/>
      <c r="AJ970" s="1"/>
      <c r="AN970" s="1"/>
      <c r="AQ970" s="1"/>
      <c r="AT970" s="1"/>
      <c r="AX970" s="1"/>
      <c r="BA970" s="1"/>
      <c r="BD970" s="1"/>
      <c r="BF970" s="1"/>
      <c r="BH970" s="1"/>
      <c r="BN970" s="1"/>
    </row>
    <row r="971" spans="27:66" ht="12.75">
      <c r="AA971" s="1"/>
      <c r="AC971" s="1"/>
      <c r="AE971" s="1"/>
      <c r="AH971" s="1"/>
      <c r="AJ971" s="1"/>
      <c r="AN971" s="1"/>
      <c r="AQ971" s="1"/>
      <c r="AT971" s="1"/>
      <c r="AX971" s="1"/>
      <c r="BA971" s="1"/>
      <c r="BD971" s="1"/>
      <c r="BF971" s="1"/>
      <c r="BH971" s="1"/>
      <c r="BN971" s="1"/>
    </row>
    <row r="972" spans="27:66" ht="12.75">
      <c r="AA972" s="1"/>
      <c r="AC972" s="1"/>
      <c r="AE972" s="1"/>
      <c r="AH972" s="1"/>
      <c r="AJ972" s="1"/>
      <c r="AN972" s="1"/>
      <c r="AQ972" s="1"/>
      <c r="AT972" s="1"/>
      <c r="AX972" s="1"/>
      <c r="BA972" s="1"/>
      <c r="BD972" s="1"/>
      <c r="BF972" s="1"/>
      <c r="BH972" s="1"/>
      <c r="BN972" s="1"/>
    </row>
    <row r="973" spans="27:66" ht="12.75">
      <c r="AA973" s="1"/>
      <c r="AC973" s="1"/>
      <c r="AE973" s="1"/>
      <c r="AH973" s="1"/>
      <c r="AJ973" s="1"/>
      <c r="AN973" s="1"/>
      <c r="AQ973" s="1"/>
      <c r="AT973" s="1"/>
      <c r="AX973" s="1"/>
      <c r="BA973" s="1"/>
      <c r="BD973" s="1"/>
      <c r="BF973" s="1"/>
      <c r="BH973" s="1"/>
      <c r="BN973" s="1"/>
    </row>
    <row r="974" spans="27:66" ht="12.75">
      <c r="AA974" s="1"/>
      <c r="AC974" s="1"/>
      <c r="AE974" s="1"/>
      <c r="AH974" s="1"/>
      <c r="AJ974" s="1"/>
      <c r="AN974" s="1"/>
      <c r="AQ974" s="1"/>
      <c r="AT974" s="1"/>
      <c r="AX974" s="1"/>
      <c r="BA974" s="1"/>
      <c r="BD974" s="1"/>
      <c r="BF974" s="1"/>
      <c r="BH974" s="1"/>
      <c r="BN974" s="1"/>
    </row>
    <row r="975" spans="27:66" ht="12.75">
      <c r="AA975" s="1"/>
      <c r="AC975" s="1"/>
      <c r="AE975" s="1"/>
      <c r="AH975" s="1"/>
      <c r="AJ975" s="1"/>
      <c r="AN975" s="1"/>
      <c r="AQ975" s="1"/>
      <c r="AT975" s="1"/>
      <c r="AX975" s="1"/>
      <c r="BA975" s="1"/>
      <c r="BD975" s="1"/>
      <c r="BF975" s="1"/>
      <c r="BH975" s="1"/>
      <c r="BN975" s="1"/>
    </row>
    <row r="976" spans="27:66" ht="12.75">
      <c r="AA976" s="1"/>
      <c r="AC976" s="1"/>
      <c r="AE976" s="1"/>
      <c r="AH976" s="1"/>
      <c r="AJ976" s="1"/>
      <c r="AN976" s="1"/>
      <c r="AQ976" s="1"/>
      <c r="AT976" s="1"/>
      <c r="AX976" s="1"/>
      <c r="BA976" s="1"/>
      <c r="BD976" s="1"/>
      <c r="BF976" s="1"/>
      <c r="BH976" s="1"/>
      <c r="BN976" s="1"/>
    </row>
    <row r="977" spans="27:66" ht="12.75">
      <c r="AA977" s="1"/>
      <c r="AC977" s="1"/>
      <c r="AE977" s="1"/>
      <c r="AH977" s="1"/>
      <c r="AJ977" s="1"/>
      <c r="AN977" s="1"/>
      <c r="AQ977" s="1"/>
      <c r="AT977" s="1"/>
      <c r="AX977" s="1"/>
      <c r="BA977" s="1"/>
      <c r="BD977" s="1"/>
      <c r="BF977" s="1"/>
      <c r="BH977" s="1"/>
      <c r="BN977" s="1"/>
    </row>
    <row r="978" spans="27:66" ht="12.75">
      <c r="AA978" s="1"/>
      <c r="AC978" s="1"/>
      <c r="AE978" s="1"/>
      <c r="AH978" s="1"/>
      <c r="AJ978" s="1"/>
      <c r="AN978" s="1"/>
      <c r="AQ978" s="1"/>
      <c r="AT978" s="1"/>
      <c r="AX978" s="1"/>
      <c r="BA978" s="1"/>
      <c r="BD978" s="1"/>
      <c r="BF978" s="1"/>
      <c r="BH978" s="1"/>
      <c r="BN978" s="1"/>
    </row>
    <row r="979" spans="27:66" ht="12.75">
      <c r="AA979" s="1"/>
      <c r="AC979" s="1"/>
      <c r="AE979" s="1"/>
      <c r="AH979" s="1"/>
      <c r="AJ979" s="1"/>
      <c r="AN979" s="1"/>
      <c r="AQ979" s="1"/>
      <c r="AT979" s="1"/>
      <c r="AX979" s="1"/>
      <c r="BA979" s="1"/>
      <c r="BD979" s="1"/>
      <c r="BF979" s="1"/>
      <c r="BH979" s="1"/>
      <c r="BN979" s="1"/>
    </row>
    <row r="980" spans="27:66" ht="12.75">
      <c r="AA980" s="1"/>
      <c r="AC980" s="1"/>
      <c r="AE980" s="1"/>
      <c r="AH980" s="1"/>
      <c r="AJ980" s="1"/>
      <c r="AN980" s="1"/>
      <c r="AQ980" s="1"/>
      <c r="AT980" s="1"/>
      <c r="AX980" s="1"/>
      <c r="BA980" s="1"/>
      <c r="BD980" s="1"/>
      <c r="BF980" s="1"/>
      <c r="BH980" s="1"/>
      <c r="BN980" s="1"/>
    </row>
    <row r="981" spans="27:66" ht="12.75">
      <c r="AA981" s="1"/>
      <c r="AC981" s="1"/>
      <c r="AE981" s="1"/>
      <c r="AH981" s="1"/>
      <c r="AJ981" s="1"/>
      <c r="AN981" s="1"/>
      <c r="AQ981" s="1"/>
      <c r="AT981" s="1"/>
      <c r="AX981" s="1"/>
      <c r="BA981" s="1"/>
      <c r="BD981" s="1"/>
      <c r="BF981" s="1"/>
      <c r="BH981" s="1"/>
      <c r="BN981" s="1"/>
    </row>
    <row r="982" spans="27:66" ht="12.75">
      <c r="AA982" s="1"/>
      <c r="AC982" s="1"/>
      <c r="AE982" s="1"/>
      <c r="AH982" s="1"/>
      <c r="AJ982" s="1"/>
      <c r="AN982" s="1"/>
      <c r="AQ982" s="1"/>
      <c r="AT982" s="1"/>
      <c r="AX982" s="1"/>
      <c r="BA982" s="1"/>
      <c r="BD982" s="1"/>
      <c r="BF982" s="1"/>
      <c r="BH982" s="1"/>
      <c r="BN982" s="1"/>
    </row>
    <row r="983" spans="27:66" ht="12.75">
      <c r="AA983" s="1"/>
      <c r="AC983" s="1"/>
      <c r="AE983" s="1"/>
      <c r="AH983" s="1"/>
      <c r="AJ983" s="1"/>
      <c r="AN983" s="1"/>
      <c r="AQ983" s="1"/>
      <c r="AT983" s="1"/>
      <c r="AX983" s="1"/>
      <c r="BA983" s="1"/>
      <c r="BD983" s="1"/>
      <c r="BF983" s="1"/>
      <c r="BH983" s="1"/>
      <c r="BN983" s="1"/>
    </row>
    <row r="984" spans="27:66" ht="12.75">
      <c r="AA984" s="1"/>
      <c r="AC984" s="1"/>
      <c r="AE984" s="1"/>
      <c r="AH984" s="1"/>
      <c r="AJ984" s="1"/>
      <c r="AN984" s="1"/>
      <c r="AQ984" s="1"/>
      <c r="AT984" s="1"/>
      <c r="AX984" s="1"/>
      <c r="BA984" s="1"/>
      <c r="BD984" s="1"/>
      <c r="BF984" s="1"/>
      <c r="BH984" s="1"/>
      <c r="BN984" s="1"/>
    </row>
    <row r="985" spans="27:66" ht="12.75">
      <c r="AA985" s="1"/>
      <c r="AC985" s="1"/>
      <c r="AE985" s="1"/>
      <c r="AH985" s="1"/>
      <c r="AJ985" s="1"/>
      <c r="AN985" s="1"/>
      <c r="AQ985" s="1"/>
      <c r="AT985" s="1"/>
      <c r="AX985" s="1"/>
      <c r="BA985" s="1"/>
      <c r="BD985" s="1"/>
      <c r="BF985" s="1"/>
      <c r="BH985" s="1"/>
      <c r="BN985" s="1"/>
    </row>
    <row r="986" spans="27:66" ht="12.75">
      <c r="AA986" s="1"/>
      <c r="AC986" s="1"/>
      <c r="AE986" s="1"/>
      <c r="AH986" s="1"/>
      <c r="AJ986" s="1"/>
      <c r="AN986" s="1"/>
      <c r="AQ986" s="1"/>
      <c r="AT986" s="1"/>
      <c r="AX986" s="1"/>
      <c r="BA986" s="1"/>
      <c r="BD986" s="1"/>
      <c r="BF986" s="1"/>
      <c r="BH986" s="1"/>
      <c r="BN986" s="1"/>
    </row>
    <row r="987" spans="27:66" ht="12.75">
      <c r="AA987" s="1"/>
      <c r="AC987" s="1"/>
      <c r="AE987" s="1"/>
      <c r="AH987" s="1"/>
      <c r="AJ987" s="1"/>
      <c r="AN987" s="1"/>
      <c r="AQ987" s="1"/>
      <c r="AT987" s="1"/>
      <c r="AX987" s="1"/>
      <c r="BA987" s="1"/>
      <c r="BD987" s="1"/>
      <c r="BF987" s="1"/>
      <c r="BH987" s="1"/>
      <c r="BN987" s="1"/>
    </row>
    <row r="988" spans="27:66" ht="12.75">
      <c r="AA988" s="1"/>
      <c r="AC988" s="1"/>
      <c r="AE988" s="1"/>
      <c r="AH988" s="1"/>
      <c r="AJ988" s="1"/>
      <c r="AN988" s="1"/>
      <c r="AQ988" s="1"/>
      <c r="AT988" s="1"/>
      <c r="AX988" s="1"/>
      <c r="BA988" s="1"/>
      <c r="BD988" s="1"/>
      <c r="BF988" s="1"/>
      <c r="BH988" s="1"/>
      <c r="BN988" s="1"/>
    </row>
    <row r="989" spans="27:66" ht="12.75">
      <c r="AA989" s="1"/>
      <c r="AC989" s="1"/>
      <c r="AE989" s="1"/>
      <c r="AH989" s="1"/>
      <c r="AJ989" s="1"/>
      <c r="AN989" s="1"/>
      <c r="AQ989" s="1"/>
      <c r="AT989" s="1"/>
      <c r="AX989" s="1"/>
      <c r="BA989" s="1"/>
      <c r="BD989" s="1"/>
      <c r="BF989" s="1"/>
      <c r="BH989" s="1"/>
      <c r="BN989" s="1"/>
    </row>
    <row r="990" spans="27:66" ht="12.75">
      <c r="AA990" s="1"/>
      <c r="AC990" s="1"/>
      <c r="AE990" s="1"/>
      <c r="AH990" s="1"/>
      <c r="AJ990" s="1"/>
      <c r="AN990" s="1"/>
      <c r="AQ990" s="1"/>
      <c r="AT990" s="1"/>
      <c r="AX990" s="1"/>
      <c r="BA990" s="1"/>
      <c r="BD990" s="1"/>
      <c r="BF990" s="1"/>
      <c r="BH990" s="1"/>
      <c r="BN990" s="1"/>
    </row>
    <row r="991" spans="27:66" ht="12.75">
      <c r="AA991" s="1"/>
      <c r="AC991" s="1"/>
      <c r="AE991" s="1"/>
      <c r="AH991" s="1"/>
      <c r="AJ991" s="1"/>
      <c r="AN991" s="1"/>
      <c r="AQ991" s="1"/>
      <c r="AT991" s="1"/>
      <c r="AX991" s="1"/>
      <c r="BA991" s="1"/>
      <c r="BD991" s="1"/>
      <c r="BF991" s="1"/>
      <c r="BH991" s="1"/>
      <c r="BN991" s="1"/>
    </row>
    <row r="992" spans="27:66" ht="12.75">
      <c r="AA992" s="1"/>
      <c r="AC992" s="1"/>
      <c r="AE992" s="1"/>
      <c r="AH992" s="1"/>
      <c r="AJ992" s="1"/>
      <c r="AN992" s="1"/>
      <c r="AQ992" s="1"/>
      <c r="AT992" s="1"/>
      <c r="AX992" s="1"/>
      <c r="BA992" s="1"/>
      <c r="BD992" s="1"/>
      <c r="BF992" s="1"/>
      <c r="BH992" s="1"/>
      <c r="BN992" s="1"/>
    </row>
    <row r="993" spans="27:66" ht="12.75">
      <c r="AA993" s="1"/>
      <c r="AC993" s="1"/>
      <c r="AE993" s="1"/>
      <c r="AH993" s="1"/>
      <c r="AJ993" s="1"/>
      <c r="AN993" s="1"/>
      <c r="AQ993" s="1"/>
      <c r="AT993" s="1"/>
      <c r="AX993" s="1"/>
      <c r="BA993" s="1"/>
      <c r="BD993" s="1"/>
      <c r="BF993" s="1"/>
      <c r="BH993" s="1"/>
      <c r="BN993" s="1"/>
    </row>
    <row r="994" spans="27:66" ht="12.75">
      <c r="AA994" s="1"/>
      <c r="AC994" s="1"/>
      <c r="AE994" s="1"/>
      <c r="AH994" s="1"/>
      <c r="AJ994" s="1"/>
      <c r="AN994" s="1"/>
      <c r="AQ994" s="1"/>
      <c r="AT994" s="1"/>
      <c r="AX994" s="1"/>
      <c r="BA994" s="1"/>
      <c r="BD994" s="1"/>
      <c r="BF994" s="1"/>
      <c r="BH994" s="1"/>
      <c r="BN994" s="1"/>
    </row>
    <row r="995" spans="27:66" ht="12.75">
      <c r="AA995" s="1"/>
      <c r="AC995" s="1"/>
      <c r="AE995" s="1"/>
      <c r="AH995" s="1"/>
      <c r="AJ995" s="1"/>
      <c r="AN995" s="1"/>
      <c r="AQ995" s="1"/>
      <c r="AT995" s="1"/>
      <c r="AX995" s="1"/>
      <c r="BA995" s="1"/>
      <c r="BD995" s="1"/>
      <c r="BF995" s="1"/>
      <c r="BH995" s="1"/>
      <c r="BN995" s="1"/>
    </row>
    <row r="996" spans="27:66" ht="12.75">
      <c r="AA996" s="1"/>
      <c r="AC996" s="1"/>
      <c r="AE996" s="1"/>
      <c r="AH996" s="1"/>
      <c r="AJ996" s="1"/>
      <c r="AN996" s="1"/>
      <c r="AQ996" s="1"/>
      <c r="AT996" s="1"/>
      <c r="AX996" s="1"/>
      <c r="BA996" s="1"/>
      <c r="BD996" s="1"/>
      <c r="BF996" s="1"/>
      <c r="BH996" s="1"/>
      <c r="BN996" s="1"/>
    </row>
    <row r="997" spans="27:66" ht="12.75">
      <c r="AA997" s="1"/>
      <c r="AC997" s="1"/>
      <c r="AE997" s="1"/>
      <c r="AH997" s="1"/>
      <c r="AJ997" s="1"/>
      <c r="AN997" s="1"/>
      <c r="AQ997" s="1"/>
      <c r="AT997" s="1"/>
      <c r="AX997" s="1"/>
      <c r="BA997" s="1"/>
      <c r="BD997" s="1"/>
      <c r="BF997" s="1"/>
      <c r="BH997" s="1"/>
      <c r="BN997" s="1"/>
    </row>
    <row r="998" spans="27:66" ht="12.75">
      <c r="AA998" s="1"/>
      <c r="AC998" s="1"/>
      <c r="AE998" s="1"/>
      <c r="AH998" s="1"/>
      <c r="AJ998" s="1"/>
      <c r="AN998" s="1"/>
      <c r="AQ998" s="1"/>
      <c r="AT998" s="1"/>
      <c r="AX998" s="1"/>
      <c r="BA998" s="1"/>
      <c r="BD998" s="1"/>
      <c r="BF998" s="1"/>
      <c r="BH998" s="1"/>
      <c r="BN998" s="1"/>
    </row>
    <row r="999" spans="27:66" ht="12.75">
      <c r="AA999" s="1"/>
      <c r="AC999" s="1"/>
      <c r="AE999" s="1"/>
      <c r="AH999" s="1"/>
      <c r="AJ999" s="1"/>
      <c r="AN999" s="1"/>
      <c r="AQ999" s="1"/>
      <c r="AT999" s="1"/>
      <c r="AX999" s="1"/>
      <c r="BA999" s="1"/>
      <c r="BD999" s="1"/>
      <c r="BF999" s="1"/>
      <c r="BH999" s="1"/>
      <c r="BN999" s="1"/>
    </row>
    <row r="1000" spans="27:66" ht="12.75">
      <c r="AA1000" s="1"/>
      <c r="AC1000" s="1"/>
      <c r="AE1000" s="1"/>
      <c r="AH1000" s="1"/>
      <c r="AJ1000" s="1"/>
      <c r="AN1000" s="1"/>
      <c r="AQ1000" s="1"/>
      <c r="AT1000" s="1"/>
      <c r="AX1000" s="1"/>
      <c r="BA1000" s="1"/>
      <c r="BD1000" s="1"/>
      <c r="BF1000" s="1"/>
      <c r="BH1000" s="1"/>
      <c r="BN1000" s="1"/>
    </row>
    <row r="1001" spans="27:66" ht="12.75">
      <c r="AA1001" s="1"/>
      <c r="AC1001" s="1"/>
      <c r="AE1001" s="1"/>
      <c r="AH1001" s="1"/>
      <c r="AJ1001" s="1"/>
      <c r="AN1001" s="1"/>
      <c r="AQ1001" s="1"/>
      <c r="AT1001" s="1"/>
      <c r="AX1001" s="1"/>
      <c r="BA1001" s="1"/>
      <c r="BD1001" s="1"/>
      <c r="BF1001" s="1"/>
      <c r="BH1001" s="1"/>
      <c r="BN1001" s="1"/>
    </row>
    <row r="1002" spans="27:66" ht="12.75">
      <c r="AA1002" s="1"/>
      <c r="AC1002" s="1"/>
      <c r="AE1002" s="1"/>
      <c r="AH1002" s="1"/>
      <c r="AJ1002" s="1"/>
      <c r="AN1002" s="1"/>
      <c r="AQ1002" s="1"/>
      <c r="AT1002" s="1"/>
      <c r="AX1002" s="1"/>
      <c r="BA1002" s="1"/>
      <c r="BD1002" s="1"/>
      <c r="BF1002" s="1"/>
      <c r="BH1002" s="1"/>
      <c r="BN1002" s="1"/>
    </row>
    <row r="1003" spans="27:66" ht="12.75">
      <c r="AA1003" s="1"/>
      <c r="AC1003" s="1"/>
      <c r="AE1003" s="1"/>
      <c r="AH1003" s="1"/>
      <c r="AJ1003" s="1"/>
      <c r="AN1003" s="1"/>
      <c r="AQ1003" s="1"/>
      <c r="AT1003" s="1"/>
      <c r="AX1003" s="1"/>
      <c r="BA1003" s="1"/>
      <c r="BD1003" s="1"/>
      <c r="BF1003" s="1"/>
      <c r="BH1003" s="1"/>
      <c r="BN1003" s="1"/>
    </row>
    <row r="1004" spans="27:66" ht="12.75">
      <c r="AA1004" s="1"/>
      <c r="AC1004" s="1"/>
      <c r="AE1004" s="1"/>
      <c r="AH1004" s="1"/>
      <c r="AJ1004" s="1"/>
      <c r="AN1004" s="1"/>
      <c r="AQ1004" s="1"/>
      <c r="AT1004" s="1"/>
      <c r="AX1004" s="1"/>
      <c r="BA1004" s="1"/>
      <c r="BD1004" s="1"/>
      <c r="BF1004" s="1"/>
      <c r="BH1004" s="1"/>
      <c r="BN1004" s="1"/>
    </row>
    <row r="1005" spans="27:66" ht="12.75">
      <c r="AA1005" s="1"/>
      <c r="AC1005" s="1"/>
      <c r="AE1005" s="1"/>
      <c r="AH1005" s="1"/>
      <c r="AJ1005" s="1"/>
      <c r="AN1005" s="1"/>
      <c r="AQ1005" s="1"/>
      <c r="AT1005" s="1"/>
      <c r="AX1005" s="1"/>
      <c r="BA1005" s="1"/>
      <c r="BD1005" s="1"/>
      <c r="BF1005" s="1"/>
      <c r="BH1005" s="1"/>
      <c r="BN1005" s="1"/>
    </row>
    <row r="1006" spans="27:66" ht="12.75">
      <c r="AA1006" s="1"/>
      <c r="AC1006" s="1"/>
      <c r="AE1006" s="1"/>
      <c r="AH1006" s="1"/>
      <c r="AJ1006" s="1"/>
      <c r="AN1006" s="1"/>
      <c r="AQ1006" s="1"/>
      <c r="AT1006" s="1"/>
      <c r="AX1006" s="1"/>
      <c r="BA1006" s="1"/>
      <c r="BD1006" s="1"/>
      <c r="BF1006" s="1"/>
      <c r="BH1006" s="1"/>
      <c r="BN1006" s="1"/>
    </row>
    <row r="1007" spans="27:66" ht="12.75">
      <c r="AA1007" s="1"/>
      <c r="AC1007" s="1"/>
      <c r="AE1007" s="1"/>
      <c r="AH1007" s="1"/>
      <c r="AJ1007" s="1"/>
      <c r="AN1007" s="1"/>
      <c r="AQ1007" s="1"/>
      <c r="AT1007" s="1"/>
      <c r="AX1007" s="1"/>
      <c r="BA1007" s="1"/>
      <c r="BD1007" s="1"/>
      <c r="BF1007" s="1"/>
      <c r="BH1007" s="1"/>
      <c r="BN1007" s="1"/>
    </row>
    <row r="1008" spans="27:66" ht="12.75">
      <c r="AA1008" s="1"/>
      <c r="AC1008" s="1"/>
      <c r="AE1008" s="1"/>
      <c r="AH1008" s="1"/>
      <c r="AJ1008" s="1"/>
      <c r="AN1008" s="1"/>
      <c r="AQ1008" s="1"/>
      <c r="AT1008" s="1"/>
      <c r="AX1008" s="1"/>
      <c r="BA1008" s="1"/>
      <c r="BD1008" s="1"/>
      <c r="BF1008" s="1"/>
      <c r="BH1008" s="1"/>
      <c r="BN1008" s="1"/>
    </row>
    <row r="1009" spans="27:66" ht="12.75">
      <c r="AA1009" s="1"/>
      <c r="AC1009" s="1"/>
      <c r="AE1009" s="1"/>
      <c r="AH1009" s="1"/>
      <c r="AJ1009" s="1"/>
      <c r="AN1009" s="1"/>
      <c r="AQ1009" s="1"/>
      <c r="AT1009" s="1"/>
      <c r="AX1009" s="1"/>
      <c r="BA1009" s="1"/>
      <c r="BD1009" s="1"/>
      <c r="BF1009" s="1"/>
      <c r="BH1009" s="1"/>
      <c r="BN1009" s="1"/>
    </row>
    <row r="1010" spans="27:66" ht="12.75">
      <c r="AA1010" s="1"/>
      <c r="AC1010" s="1"/>
      <c r="AE1010" s="1"/>
      <c r="AH1010" s="1"/>
      <c r="AJ1010" s="1"/>
      <c r="AN1010" s="1"/>
      <c r="AQ1010" s="1"/>
      <c r="AT1010" s="1"/>
      <c r="AX1010" s="1"/>
      <c r="BA1010" s="1"/>
      <c r="BD1010" s="1"/>
      <c r="BF1010" s="1"/>
      <c r="BH1010" s="1"/>
      <c r="BN1010" s="1"/>
    </row>
    <row r="1011" spans="27:66" ht="12.75">
      <c r="AA1011" s="1"/>
      <c r="AC1011" s="1"/>
      <c r="AE1011" s="1"/>
      <c r="AH1011" s="1"/>
      <c r="AJ1011" s="1"/>
      <c r="AN1011" s="1"/>
      <c r="AQ1011" s="1"/>
      <c r="AT1011" s="1"/>
      <c r="AX1011" s="1"/>
      <c r="BA1011" s="1"/>
      <c r="BD1011" s="1"/>
      <c r="BF1011" s="1"/>
      <c r="BH1011" s="1"/>
      <c r="BN1011" s="1"/>
    </row>
    <row r="1012" spans="27:66" ht="12.75">
      <c r="AA1012" s="1"/>
      <c r="AC1012" s="1"/>
      <c r="AE1012" s="1"/>
      <c r="AH1012" s="1"/>
      <c r="AJ1012" s="1"/>
      <c r="AN1012" s="1"/>
      <c r="AQ1012" s="1"/>
      <c r="AT1012" s="1"/>
      <c r="AX1012" s="1"/>
      <c r="BA1012" s="1"/>
      <c r="BD1012" s="1"/>
      <c r="BF1012" s="1"/>
      <c r="BH1012" s="1"/>
      <c r="BN1012" s="1"/>
    </row>
    <row r="1013" spans="27:66" ht="12.75">
      <c r="AA1013" s="1"/>
      <c r="AC1013" s="1"/>
      <c r="AE1013" s="1"/>
      <c r="AH1013" s="1"/>
      <c r="AJ1013" s="1"/>
      <c r="AN1013" s="1"/>
      <c r="AQ1013" s="1"/>
      <c r="AT1013" s="1"/>
      <c r="AX1013" s="1"/>
      <c r="BA1013" s="1"/>
      <c r="BD1013" s="1"/>
      <c r="BF1013" s="1"/>
      <c r="BH1013" s="1"/>
      <c r="BN1013" s="1"/>
    </row>
    <row r="1014" spans="27:66" ht="12.75">
      <c r="AA1014" s="1"/>
      <c r="AC1014" s="1"/>
      <c r="AE1014" s="1"/>
      <c r="AH1014" s="1"/>
      <c r="AJ1014" s="1"/>
      <c r="AN1014" s="1"/>
      <c r="AQ1014" s="1"/>
      <c r="AT1014" s="1"/>
      <c r="AX1014" s="1"/>
      <c r="BA1014" s="1"/>
      <c r="BD1014" s="1"/>
      <c r="BF1014" s="1"/>
      <c r="BH1014" s="1"/>
      <c r="BN1014" s="1"/>
    </row>
    <row r="1015" spans="27:66" ht="12.75">
      <c r="AA1015" s="1"/>
      <c r="AC1015" s="1"/>
      <c r="AE1015" s="1"/>
      <c r="AH1015" s="1"/>
      <c r="AJ1015" s="1"/>
      <c r="AN1015" s="1"/>
      <c r="AQ1015" s="1"/>
      <c r="AT1015" s="1"/>
      <c r="AX1015" s="1"/>
      <c r="BA1015" s="1"/>
      <c r="BD1015" s="1"/>
      <c r="BF1015" s="1"/>
      <c r="BH1015" s="1"/>
      <c r="BN1015" s="1"/>
    </row>
    <row r="1016" spans="27:66" ht="12.75">
      <c r="AA1016" s="1"/>
      <c r="AC1016" s="1"/>
      <c r="AE1016" s="1"/>
      <c r="AH1016" s="1"/>
      <c r="AJ1016" s="1"/>
      <c r="AN1016" s="1"/>
      <c r="AQ1016" s="1"/>
      <c r="AT1016" s="1"/>
      <c r="AX1016" s="1"/>
      <c r="BA1016" s="1"/>
      <c r="BD1016" s="1"/>
      <c r="BF1016" s="1"/>
      <c r="BH1016" s="1"/>
      <c r="BN1016" s="1"/>
    </row>
    <row r="1017" spans="27:66" ht="12.75">
      <c r="AA1017" s="1"/>
      <c r="AC1017" s="1"/>
      <c r="AE1017" s="1"/>
      <c r="AH1017" s="1"/>
      <c r="AJ1017" s="1"/>
      <c r="AN1017" s="1"/>
      <c r="AQ1017" s="1"/>
      <c r="AT1017" s="1"/>
      <c r="AX1017" s="1"/>
      <c r="BA1017" s="1"/>
      <c r="BD1017" s="1"/>
      <c r="BF1017" s="1"/>
      <c r="BH1017" s="1"/>
      <c r="BN1017" s="1"/>
    </row>
    <row r="1018" spans="27:66" ht="12.75">
      <c r="AA1018" s="1"/>
      <c r="AC1018" s="1"/>
      <c r="AE1018" s="1"/>
      <c r="AH1018" s="1"/>
      <c r="AJ1018" s="1"/>
      <c r="AN1018" s="1"/>
      <c r="AQ1018" s="1"/>
      <c r="AT1018" s="1"/>
      <c r="AX1018" s="1"/>
      <c r="BA1018" s="1"/>
      <c r="BD1018" s="1"/>
      <c r="BF1018" s="1"/>
      <c r="BH1018" s="1"/>
      <c r="BN1018" s="1"/>
    </row>
    <row r="1019" spans="27:66" ht="12.75">
      <c r="AA1019" s="1"/>
      <c r="AC1019" s="1"/>
      <c r="AE1019" s="1"/>
      <c r="AH1019" s="1"/>
      <c r="AJ1019" s="1"/>
      <c r="AN1019" s="1"/>
      <c r="AQ1019" s="1"/>
      <c r="AT1019" s="1"/>
      <c r="AX1019" s="1"/>
      <c r="BA1019" s="1"/>
      <c r="BD1019" s="1"/>
      <c r="BF1019" s="1"/>
      <c r="BH1019" s="1"/>
      <c r="BN1019" s="1"/>
    </row>
    <row r="1020" spans="27:66" ht="12.75">
      <c r="AA1020" s="1"/>
      <c r="AC1020" s="1"/>
      <c r="AE1020" s="1"/>
      <c r="AH1020" s="1"/>
      <c r="AJ1020" s="1"/>
      <c r="AN1020" s="1"/>
      <c r="AQ1020" s="1"/>
      <c r="AT1020" s="1"/>
      <c r="AX1020" s="1"/>
      <c r="BA1020" s="1"/>
      <c r="BD1020" s="1"/>
      <c r="BF1020" s="1"/>
      <c r="BH1020" s="1"/>
      <c r="BN1020" s="1"/>
    </row>
    <row r="1021" spans="27:66" ht="12.75">
      <c r="AA1021" s="1"/>
      <c r="AC1021" s="1"/>
      <c r="AE1021" s="1"/>
      <c r="AH1021" s="1"/>
      <c r="AJ1021" s="1"/>
      <c r="AN1021" s="1"/>
      <c r="AQ1021" s="1"/>
      <c r="AT1021" s="1"/>
      <c r="AX1021" s="1"/>
      <c r="BA1021" s="1"/>
      <c r="BD1021" s="1"/>
      <c r="BF1021" s="1"/>
      <c r="BH1021" s="1"/>
      <c r="BN1021" s="1"/>
    </row>
    <row r="1022" spans="27:66" ht="12.75">
      <c r="AA1022" s="1"/>
      <c r="AC1022" s="1"/>
      <c r="AE1022" s="1"/>
      <c r="AH1022" s="1"/>
      <c r="AJ1022" s="1"/>
      <c r="AN1022" s="1"/>
      <c r="AQ1022" s="1"/>
      <c r="AT1022" s="1"/>
      <c r="AX1022" s="1"/>
      <c r="BA1022" s="1"/>
      <c r="BD1022" s="1"/>
      <c r="BF1022" s="1"/>
      <c r="BH1022" s="1"/>
      <c r="BN1022" s="1"/>
    </row>
    <row r="1023" spans="27:66" ht="12.75">
      <c r="AA1023" s="1"/>
      <c r="AC1023" s="1"/>
      <c r="AE1023" s="1"/>
      <c r="AH1023" s="1"/>
      <c r="AJ1023" s="1"/>
      <c r="AN1023" s="1"/>
      <c r="AQ1023" s="1"/>
      <c r="AT1023" s="1"/>
      <c r="AX1023" s="1"/>
      <c r="BA1023" s="1"/>
      <c r="BD1023" s="1"/>
      <c r="BF1023" s="1"/>
      <c r="BH1023" s="1"/>
      <c r="BN1023" s="1"/>
    </row>
    <row r="1024" spans="27:66" ht="12.75">
      <c r="AA1024" s="1"/>
      <c r="AC1024" s="1"/>
      <c r="AE1024" s="1"/>
      <c r="AH1024" s="1"/>
      <c r="AJ1024" s="1"/>
      <c r="AN1024" s="1"/>
      <c r="AQ1024" s="1"/>
      <c r="AT1024" s="1"/>
      <c r="AX1024" s="1"/>
      <c r="BA1024" s="1"/>
      <c r="BD1024" s="1"/>
      <c r="BF1024" s="1"/>
      <c r="BH1024" s="1"/>
      <c r="BN1024" s="1"/>
    </row>
    <row r="1025" spans="27:66" ht="12.75">
      <c r="AA1025" s="1"/>
      <c r="AC1025" s="1"/>
      <c r="AE1025" s="1"/>
      <c r="AH1025" s="1"/>
      <c r="AJ1025" s="1"/>
      <c r="AN1025" s="1"/>
      <c r="AQ1025" s="1"/>
      <c r="AT1025" s="1"/>
      <c r="AX1025" s="1"/>
      <c r="BA1025" s="1"/>
      <c r="BD1025" s="1"/>
      <c r="BF1025" s="1"/>
      <c r="BH1025" s="1"/>
      <c r="BN1025" s="1"/>
    </row>
    <row r="1026" spans="27:66" ht="12.75">
      <c r="AA1026" s="1"/>
      <c r="AC1026" s="1"/>
      <c r="AE1026" s="1"/>
      <c r="AH1026" s="1"/>
      <c r="AJ1026" s="1"/>
      <c r="AN1026" s="1"/>
      <c r="AQ1026" s="1"/>
      <c r="AT1026" s="1"/>
      <c r="AX1026" s="1"/>
      <c r="BA1026" s="1"/>
      <c r="BD1026" s="1"/>
      <c r="BF1026" s="1"/>
      <c r="BH1026" s="1"/>
      <c r="BN1026" s="1"/>
    </row>
    <row r="1027" spans="27:66" ht="12.75">
      <c r="AA1027" s="1"/>
      <c r="AC1027" s="1"/>
      <c r="AE1027" s="1"/>
      <c r="AH1027" s="1"/>
      <c r="AJ1027" s="1"/>
      <c r="AN1027" s="1"/>
      <c r="AQ1027" s="1"/>
      <c r="AT1027" s="1"/>
      <c r="AX1027" s="1"/>
      <c r="BA1027" s="1"/>
      <c r="BD1027" s="1"/>
      <c r="BF1027" s="1"/>
      <c r="BH1027" s="1"/>
      <c r="BN1027" s="1"/>
    </row>
    <row r="1028" spans="27:66" ht="12.75">
      <c r="AA1028" s="1"/>
      <c r="AC1028" s="1"/>
      <c r="AE1028" s="1"/>
      <c r="AH1028" s="1"/>
      <c r="AJ1028" s="1"/>
      <c r="AN1028" s="1"/>
      <c r="AQ1028" s="1"/>
      <c r="AT1028" s="1"/>
      <c r="AX1028" s="1"/>
      <c r="BA1028" s="1"/>
      <c r="BD1028" s="1"/>
      <c r="BF1028" s="1"/>
      <c r="BH1028" s="1"/>
      <c r="BN1028" s="1"/>
    </row>
    <row r="1029" spans="27:66" ht="12.75">
      <c r="AA1029" s="1"/>
      <c r="AC1029" s="1"/>
      <c r="AE1029" s="1"/>
      <c r="AH1029" s="1"/>
      <c r="AJ1029" s="1"/>
      <c r="AN1029" s="1"/>
      <c r="AQ1029" s="1"/>
      <c r="AT1029" s="1"/>
      <c r="AX1029" s="1"/>
      <c r="BA1029" s="1"/>
      <c r="BD1029" s="1"/>
      <c r="BF1029" s="1"/>
      <c r="BH1029" s="1"/>
      <c r="BN1029" s="1"/>
    </row>
    <row r="1030" spans="27:66" ht="12.75">
      <c r="AA1030" s="1"/>
      <c r="AC1030" s="1"/>
      <c r="AE1030" s="1"/>
      <c r="AH1030" s="1"/>
      <c r="AJ1030" s="1"/>
      <c r="AN1030" s="1"/>
      <c r="AQ1030" s="1"/>
      <c r="AT1030" s="1"/>
      <c r="AX1030" s="1"/>
      <c r="BA1030" s="1"/>
      <c r="BD1030" s="1"/>
      <c r="BF1030" s="1"/>
      <c r="BH1030" s="1"/>
      <c r="BN1030" s="1"/>
    </row>
    <row r="1031" spans="27:66" ht="12.75">
      <c r="AA1031" s="1"/>
      <c r="AC1031" s="1"/>
      <c r="AE1031" s="1"/>
      <c r="AH1031" s="1"/>
      <c r="AJ1031" s="1"/>
      <c r="AN1031" s="1"/>
      <c r="AQ1031" s="1"/>
      <c r="AT1031" s="1"/>
      <c r="AX1031" s="1"/>
      <c r="BA1031" s="1"/>
      <c r="BD1031" s="1"/>
      <c r="BF1031" s="1"/>
      <c r="BH1031" s="1"/>
      <c r="BN1031" s="1"/>
    </row>
    <row r="1032" spans="27:66" ht="12.75">
      <c r="AA1032" s="1"/>
      <c r="AC1032" s="1"/>
      <c r="AE1032" s="1"/>
      <c r="AH1032" s="1"/>
      <c r="AJ1032" s="1"/>
      <c r="AN1032" s="1"/>
      <c r="AQ1032" s="1"/>
      <c r="AT1032" s="1"/>
      <c r="AX1032" s="1"/>
      <c r="BA1032" s="1"/>
      <c r="BD1032" s="1"/>
      <c r="BF1032" s="1"/>
      <c r="BH1032" s="1"/>
      <c r="BN1032" s="1"/>
    </row>
    <row r="1033" spans="27:66" ht="12.75">
      <c r="AA1033" s="1"/>
      <c r="AC1033" s="1"/>
      <c r="AE1033" s="1"/>
      <c r="AH1033" s="1"/>
      <c r="AJ1033" s="1"/>
      <c r="AN1033" s="1"/>
      <c r="AQ1033" s="1"/>
      <c r="AT1033" s="1"/>
      <c r="AX1033" s="1"/>
      <c r="BA1033" s="1"/>
      <c r="BD1033" s="1"/>
      <c r="BF1033" s="1"/>
      <c r="BH1033" s="1"/>
      <c r="BN1033" s="1"/>
    </row>
    <row r="1034" spans="27:66" ht="12.75">
      <c r="AA1034" s="1"/>
      <c r="AC1034" s="1"/>
      <c r="AE1034" s="1"/>
      <c r="AH1034" s="1"/>
      <c r="AJ1034" s="1"/>
      <c r="AN1034" s="1"/>
      <c r="AQ1034" s="1"/>
      <c r="AT1034" s="1"/>
      <c r="AX1034" s="1"/>
      <c r="BA1034" s="1"/>
      <c r="BD1034" s="1"/>
      <c r="BF1034" s="1"/>
      <c r="BH1034" s="1"/>
      <c r="BN1034" s="1"/>
    </row>
    <row r="1035" spans="27:66" ht="12.75">
      <c r="AA1035" s="1"/>
      <c r="AC1035" s="1"/>
      <c r="AE1035" s="1"/>
      <c r="AH1035" s="1"/>
      <c r="AJ1035" s="1"/>
      <c r="AN1035" s="1"/>
      <c r="AQ1035" s="1"/>
      <c r="AT1035" s="1"/>
      <c r="AX1035" s="1"/>
      <c r="BA1035" s="1"/>
      <c r="BD1035" s="1"/>
      <c r="BF1035" s="1"/>
      <c r="BH1035" s="1"/>
      <c r="BN1035" s="1"/>
    </row>
    <row r="1036" spans="27:66" ht="12.75">
      <c r="AA1036" s="1"/>
      <c r="AC1036" s="1"/>
      <c r="AE1036" s="1"/>
      <c r="AH1036" s="1"/>
      <c r="AJ1036" s="1"/>
      <c r="AN1036" s="1"/>
      <c r="AQ1036" s="1"/>
      <c r="AT1036" s="1"/>
      <c r="AX1036" s="1"/>
      <c r="BA1036" s="1"/>
      <c r="BD1036" s="1"/>
      <c r="BF1036" s="1"/>
      <c r="BH1036" s="1"/>
      <c r="BN1036" s="1"/>
    </row>
    <row r="1037" spans="27:66" ht="12.75">
      <c r="AA1037" s="1"/>
      <c r="AC1037" s="1"/>
      <c r="AE1037" s="1"/>
      <c r="AH1037" s="1"/>
      <c r="AJ1037" s="1"/>
      <c r="AN1037" s="1"/>
      <c r="AQ1037" s="1"/>
      <c r="AT1037" s="1"/>
      <c r="AX1037" s="1"/>
      <c r="BA1037" s="1"/>
      <c r="BD1037" s="1"/>
      <c r="BF1037" s="1"/>
      <c r="BH1037" s="1"/>
      <c r="BN1037" s="1"/>
    </row>
    <row r="1038" spans="27:66" ht="12.75">
      <c r="AA1038" s="1"/>
      <c r="AC1038" s="1"/>
      <c r="AE1038" s="1"/>
      <c r="AH1038" s="1"/>
      <c r="AJ1038" s="1"/>
      <c r="AN1038" s="1"/>
      <c r="AQ1038" s="1"/>
      <c r="AT1038" s="1"/>
      <c r="AX1038" s="1"/>
      <c r="BA1038" s="1"/>
      <c r="BD1038" s="1"/>
      <c r="BF1038" s="1"/>
      <c r="BH1038" s="1"/>
      <c r="BN1038" s="1"/>
    </row>
    <row r="1039" spans="27:66" ht="12.75">
      <c r="AA1039" s="1"/>
      <c r="AC1039" s="1"/>
      <c r="AE1039" s="1"/>
      <c r="AH1039" s="1"/>
      <c r="AJ1039" s="1"/>
      <c r="AN1039" s="1"/>
      <c r="AQ1039" s="1"/>
      <c r="AT1039" s="1"/>
      <c r="AX1039" s="1"/>
      <c r="BA1039" s="1"/>
      <c r="BD1039" s="1"/>
      <c r="BF1039" s="1"/>
      <c r="BH1039" s="1"/>
      <c r="BN1039" s="1"/>
    </row>
    <row r="1040" spans="27:66" ht="12.75">
      <c r="AA1040" s="1"/>
      <c r="AC1040" s="1"/>
      <c r="AE1040" s="1"/>
      <c r="AH1040" s="1"/>
      <c r="AJ1040" s="1"/>
      <c r="AN1040" s="1"/>
      <c r="AQ1040" s="1"/>
      <c r="AT1040" s="1"/>
      <c r="AX1040" s="1"/>
      <c r="BA1040" s="1"/>
      <c r="BD1040" s="1"/>
      <c r="BF1040" s="1"/>
      <c r="BH1040" s="1"/>
      <c r="BN1040" s="1"/>
    </row>
    <row r="1041" spans="27:66" ht="12.75">
      <c r="AA1041" s="1"/>
      <c r="AC1041" s="1"/>
      <c r="AE1041" s="1"/>
      <c r="AH1041" s="1"/>
      <c r="AJ1041" s="1"/>
      <c r="AN1041" s="1"/>
      <c r="AQ1041" s="1"/>
      <c r="AT1041" s="1"/>
      <c r="AX1041" s="1"/>
      <c r="BA1041" s="1"/>
      <c r="BD1041" s="1"/>
      <c r="BF1041" s="1"/>
      <c r="BH1041" s="1"/>
      <c r="BN1041" s="1"/>
    </row>
    <row r="1042" spans="27:66" ht="12.75">
      <c r="AA1042" s="1"/>
      <c r="AC1042" s="1"/>
      <c r="AE1042" s="1"/>
      <c r="AH1042" s="1"/>
      <c r="AJ1042" s="1"/>
      <c r="AN1042" s="1"/>
      <c r="AQ1042" s="1"/>
      <c r="AT1042" s="1"/>
      <c r="AX1042" s="1"/>
      <c r="BA1042" s="1"/>
      <c r="BD1042" s="1"/>
      <c r="BF1042" s="1"/>
      <c r="BH1042" s="1"/>
      <c r="BN1042" s="1"/>
    </row>
    <row r="1043" spans="27:66" ht="12.75">
      <c r="AA1043" s="1"/>
      <c r="AC1043" s="1"/>
      <c r="AE1043" s="1"/>
      <c r="AH1043" s="1"/>
      <c r="AJ1043" s="1"/>
      <c r="AN1043" s="1"/>
      <c r="AQ1043" s="1"/>
      <c r="AT1043" s="1"/>
      <c r="AX1043" s="1"/>
      <c r="BA1043" s="1"/>
      <c r="BD1043" s="1"/>
      <c r="BF1043" s="1"/>
      <c r="BH1043" s="1"/>
      <c r="BN1043" s="1"/>
    </row>
    <row r="1044" spans="27:66" ht="12.75">
      <c r="AA1044" s="1"/>
      <c r="AC1044" s="1"/>
      <c r="AE1044" s="1"/>
      <c r="AH1044" s="1"/>
      <c r="AJ1044" s="1"/>
      <c r="AN1044" s="1"/>
      <c r="AQ1044" s="1"/>
      <c r="AT1044" s="1"/>
      <c r="AX1044" s="1"/>
      <c r="BA1044" s="1"/>
      <c r="BD1044" s="1"/>
      <c r="BF1044" s="1"/>
      <c r="BH1044" s="1"/>
      <c r="BN1044" s="1"/>
    </row>
    <row r="1045" spans="27:66" ht="12.75">
      <c r="AA1045" s="1"/>
      <c r="AC1045" s="1"/>
      <c r="AE1045" s="1"/>
      <c r="AH1045" s="1"/>
      <c r="AJ1045" s="1"/>
      <c r="AN1045" s="1"/>
      <c r="AQ1045" s="1"/>
      <c r="AT1045" s="1"/>
      <c r="AX1045" s="1"/>
      <c r="BA1045" s="1"/>
      <c r="BD1045" s="1"/>
      <c r="BF1045" s="1"/>
      <c r="BH1045" s="1"/>
      <c r="BN1045" s="1"/>
    </row>
    <row r="1046" spans="27:66" ht="12.75">
      <c r="AA1046" s="1"/>
      <c r="AC1046" s="1"/>
      <c r="AE1046" s="1"/>
      <c r="AH1046" s="1"/>
      <c r="AJ1046" s="1"/>
      <c r="AN1046" s="1"/>
      <c r="AQ1046" s="1"/>
      <c r="AT1046" s="1"/>
      <c r="AX1046" s="1"/>
      <c r="BA1046" s="1"/>
      <c r="BD1046" s="1"/>
      <c r="BF1046" s="1"/>
      <c r="BH1046" s="1"/>
      <c r="BN1046" s="1"/>
    </row>
    <row r="1047" spans="27:66" ht="12.75">
      <c r="AA1047" s="1"/>
      <c r="AC1047" s="1"/>
      <c r="AE1047" s="1"/>
      <c r="AH1047" s="1"/>
      <c r="AJ1047" s="1"/>
      <c r="AN1047" s="1"/>
      <c r="AQ1047" s="1"/>
      <c r="AT1047" s="1"/>
      <c r="AX1047" s="1"/>
      <c r="BA1047" s="1"/>
      <c r="BD1047" s="1"/>
      <c r="BF1047" s="1"/>
      <c r="BH1047" s="1"/>
      <c r="BN1047" s="1"/>
    </row>
    <row r="1048" spans="27:66" ht="12.75">
      <c r="AA1048" s="1"/>
      <c r="AC1048" s="1"/>
      <c r="AE1048" s="1"/>
      <c r="AH1048" s="1"/>
      <c r="AJ1048" s="1"/>
      <c r="AN1048" s="1"/>
      <c r="AQ1048" s="1"/>
      <c r="AT1048" s="1"/>
      <c r="AX1048" s="1"/>
      <c r="BA1048" s="1"/>
      <c r="BD1048" s="1"/>
      <c r="BF1048" s="1"/>
      <c r="BH1048" s="1"/>
      <c r="BN1048" s="1"/>
    </row>
    <row r="1049" spans="27:66" ht="12.75">
      <c r="AA1049" s="1"/>
      <c r="AC1049" s="1"/>
      <c r="AE1049" s="1"/>
      <c r="AH1049" s="1"/>
      <c r="AJ1049" s="1"/>
      <c r="AN1049" s="1"/>
      <c r="AQ1049" s="1"/>
      <c r="AT1049" s="1"/>
      <c r="AX1049" s="1"/>
      <c r="BA1049" s="1"/>
      <c r="BD1049" s="1"/>
      <c r="BF1049" s="1"/>
      <c r="BH1049" s="1"/>
      <c r="BN1049" s="1"/>
    </row>
    <row r="1050" spans="27:66" ht="12.75">
      <c r="AA1050" s="1"/>
      <c r="AC1050" s="1"/>
      <c r="AE1050" s="1"/>
      <c r="AH1050" s="1"/>
      <c r="AJ1050" s="1"/>
      <c r="AN1050" s="1"/>
      <c r="AQ1050" s="1"/>
      <c r="AT1050" s="1"/>
      <c r="AX1050" s="1"/>
      <c r="BA1050" s="1"/>
      <c r="BD1050" s="1"/>
      <c r="BF1050" s="1"/>
      <c r="BH1050" s="1"/>
      <c r="BN1050" s="1"/>
    </row>
    <row r="1051" spans="27:66" ht="12.75">
      <c r="AA1051" s="1"/>
      <c r="AC1051" s="1"/>
      <c r="AE1051" s="1"/>
      <c r="AH1051" s="1"/>
      <c r="AJ1051" s="1"/>
      <c r="AN1051" s="1"/>
      <c r="AQ1051" s="1"/>
      <c r="AT1051" s="1"/>
      <c r="AX1051" s="1"/>
      <c r="BA1051" s="1"/>
      <c r="BD1051" s="1"/>
      <c r="BF1051" s="1"/>
      <c r="BH1051" s="1"/>
      <c r="BN1051" s="1"/>
    </row>
    <row r="1052" spans="27:66" ht="12.75">
      <c r="AA1052" s="1"/>
      <c r="AC1052" s="1"/>
      <c r="AE1052" s="1"/>
      <c r="AH1052" s="1"/>
      <c r="AJ1052" s="1"/>
      <c r="AN1052" s="1"/>
      <c r="AQ1052" s="1"/>
      <c r="AT1052" s="1"/>
      <c r="AX1052" s="1"/>
      <c r="BA1052" s="1"/>
      <c r="BD1052" s="1"/>
      <c r="BF1052" s="1"/>
      <c r="BH1052" s="1"/>
      <c r="BN1052" s="1"/>
    </row>
    <row r="1053" spans="27:66" ht="12.75">
      <c r="AA1053" s="1"/>
      <c r="AC1053" s="1"/>
      <c r="AE1053" s="1"/>
      <c r="AH1053" s="1"/>
      <c r="AJ1053" s="1"/>
      <c r="AN1053" s="1"/>
      <c r="AQ1053" s="1"/>
      <c r="AT1053" s="1"/>
      <c r="AX1053" s="1"/>
      <c r="BA1053" s="1"/>
      <c r="BD1053" s="1"/>
      <c r="BF1053" s="1"/>
      <c r="BH1053" s="1"/>
      <c r="BN1053" s="1"/>
    </row>
    <row r="1054" spans="27:66" ht="12.75">
      <c r="AA1054" s="1"/>
      <c r="AC1054" s="1"/>
      <c r="AE1054" s="1"/>
      <c r="AH1054" s="1"/>
      <c r="AJ1054" s="1"/>
      <c r="AN1054" s="1"/>
      <c r="AQ1054" s="1"/>
      <c r="AT1054" s="1"/>
      <c r="AX1054" s="1"/>
      <c r="BA1054" s="1"/>
      <c r="BD1054" s="1"/>
      <c r="BF1054" s="1"/>
      <c r="BH1054" s="1"/>
      <c r="BN1054" s="1"/>
    </row>
    <row r="1055" spans="27:66" ht="12.75">
      <c r="AA1055" s="1"/>
      <c r="AC1055" s="1"/>
      <c r="AE1055" s="1"/>
      <c r="AH1055" s="1"/>
      <c r="AJ1055" s="1"/>
      <c r="AN1055" s="1"/>
      <c r="AQ1055" s="1"/>
      <c r="AT1055" s="1"/>
      <c r="AX1055" s="1"/>
      <c r="BA1055" s="1"/>
      <c r="BD1055" s="1"/>
      <c r="BF1055" s="1"/>
      <c r="BH1055" s="1"/>
      <c r="BN1055" s="1"/>
    </row>
    <row r="1056" spans="27:66" ht="12.75">
      <c r="AA1056" s="1"/>
      <c r="AC1056" s="1"/>
      <c r="AE1056" s="1"/>
      <c r="AH1056" s="1"/>
      <c r="AJ1056" s="1"/>
      <c r="AN1056" s="1"/>
      <c r="AQ1056" s="1"/>
      <c r="AT1056" s="1"/>
      <c r="AX1056" s="1"/>
      <c r="BA1056" s="1"/>
      <c r="BD1056" s="1"/>
      <c r="BF1056" s="1"/>
      <c r="BH1056" s="1"/>
      <c r="BN1056" s="1"/>
    </row>
    <row r="1057" spans="27:66" ht="12.75">
      <c r="AA1057" s="1"/>
      <c r="AC1057" s="1"/>
      <c r="AE1057" s="1"/>
      <c r="AH1057" s="1"/>
      <c r="AJ1057" s="1"/>
      <c r="AN1057" s="1"/>
      <c r="AQ1057" s="1"/>
      <c r="AT1057" s="1"/>
      <c r="AX1057" s="1"/>
      <c r="BA1057" s="1"/>
      <c r="BD1057" s="1"/>
      <c r="BF1057" s="1"/>
      <c r="BH1057" s="1"/>
      <c r="BN1057" s="1"/>
    </row>
    <row r="1058" spans="27:66" ht="12.75">
      <c r="AA1058" s="1"/>
      <c r="AC1058" s="1"/>
      <c r="AE1058" s="1"/>
      <c r="AH1058" s="1"/>
      <c r="AJ1058" s="1"/>
      <c r="AN1058" s="1"/>
      <c r="AQ1058" s="1"/>
      <c r="AT1058" s="1"/>
      <c r="AX1058" s="1"/>
      <c r="BA1058" s="1"/>
      <c r="BD1058" s="1"/>
      <c r="BF1058" s="1"/>
      <c r="BH1058" s="1"/>
      <c r="BN1058" s="1"/>
    </row>
    <row r="1059" spans="27:66" ht="12.75">
      <c r="AA1059" s="1"/>
      <c r="AC1059" s="1"/>
      <c r="AE1059" s="1"/>
      <c r="AH1059" s="1"/>
      <c r="AJ1059" s="1"/>
      <c r="AN1059" s="1"/>
      <c r="AQ1059" s="1"/>
      <c r="AT1059" s="1"/>
      <c r="AX1059" s="1"/>
      <c r="BA1059" s="1"/>
      <c r="BD1059" s="1"/>
      <c r="BF1059" s="1"/>
      <c r="BH1059" s="1"/>
      <c r="BN1059" s="1"/>
    </row>
    <row r="1060" spans="27:66" ht="12.75">
      <c r="AA1060" s="1"/>
      <c r="AC1060" s="1"/>
      <c r="AE1060" s="1"/>
      <c r="AH1060" s="1"/>
      <c r="AJ1060" s="1"/>
      <c r="AN1060" s="1"/>
      <c r="AQ1060" s="1"/>
      <c r="AT1060" s="1"/>
      <c r="AX1060" s="1"/>
      <c r="BA1060" s="1"/>
      <c r="BD1060" s="1"/>
      <c r="BF1060" s="1"/>
      <c r="BH1060" s="1"/>
      <c r="BN1060" s="1"/>
    </row>
    <row r="1061" spans="27:66" ht="12.75">
      <c r="AA1061" s="1"/>
      <c r="AC1061" s="1"/>
      <c r="AE1061" s="1"/>
      <c r="AH1061" s="1"/>
      <c r="AJ1061" s="1"/>
      <c r="AN1061" s="1"/>
      <c r="AQ1061" s="1"/>
      <c r="AT1061" s="1"/>
      <c r="AX1061" s="1"/>
      <c r="BA1061" s="1"/>
      <c r="BD1061" s="1"/>
      <c r="BF1061" s="1"/>
      <c r="BH1061" s="1"/>
      <c r="BN1061" s="1"/>
    </row>
    <row r="1062" spans="27:66" ht="12.75">
      <c r="AA1062" s="1"/>
      <c r="AC1062" s="1"/>
      <c r="AE1062" s="1"/>
      <c r="AH1062" s="1"/>
      <c r="AJ1062" s="1"/>
      <c r="AN1062" s="1"/>
      <c r="AQ1062" s="1"/>
      <c r="AT1062" s="1"/>
      <c r="AX1062" s="1"/>
      <c r="BA1062" s="1"/>
      <c r="BD1062" s="1"/>
      <c r="BF1062" s="1"/>
      <c r="BH1062" s="1"/>
      <c r="BN1062" s="1"/>
    </row>
    <row r="1063" spans="27:66" ht="12.75">
      <c r="AA1063" s="1"/>
      <c r="AC1063" s="1"/>
      <c r="AE1063" s="1"/>
      <c r="AH1063" s="1"/>
      <c r="AJ1063" s="1"/>
      <c r="AN1063" s="1"/>
      <c r="AQ1063" s="1"/>
      <c r="AT1063" s="1"/>
      <c r="AX1063" s="1"/>
      <c r="BA1063" s="1"/>
      <c r="BD1063" s="1"/>
      <c r="BF1063" s="1"/>
      <c r="BH1063" s="1"/>
      <c r="BN1063" s="1"/>
    </row>
    <row r="1064" spans="27:66" ht="12.75">
      <c r="AA1064" s="1"/>
      <c r="AC1064" s="1"/>
      <c r="AE1064" s="1"/>
      <c r="AH1064" s="1"/>
      <c r="AJ1064" s="1"/>
      <c r="AN1064" s="1"/>
      <c r="AQ1064" s="1"/>
      <c r="AT1064" s="1"/>
      <c r="AX1064" s="1"/>
      <c r="BA1064" s="1"/>
      <c r="BD1064" s="1"/>
      <c r="BF1064" s="1"/>
      <c r="BH1064" s="1"/>
      <c r="BN1064" s="1"/>
    </row>
    <row r="1065" spans="27:66" ht="12.75">
      <c r="AA1065" s="1"/>
      <c r="AC1065" s="1"/>
      <c r="AE1065" s="1"/>
      <c r="AH1065" s="1"/>
      <c r="AJ1065" s="1"/>
      <c r="AN1065" s="1"/>
      <c r="AQ1065" s="1"/>
      <c r="AT1065" s="1"/>
      <c r="AX1065" s="1"/>
      <c r="BA1065" s="1"/>
      <c r="BD1065" s="1"/>
      <c r="BF1065" s="1"/>
      <c r="BH1065" s="1"/>
      <c r="BN1065" s="1"/>
    </row>
    <row r="1066" spans="27:66" ht="12.75">
      <c r="AA1066" s="1"/>
      <c r="AC1066" s="1"/>
      <c r="AE1066" s="1"/>
      <c r="AH1066" s="1"/>
      <c r="AJ1066" s="1"/>
      <c r="AN1066" s="1"/>
      <c r="AQ1066" s="1"/>
      <c r="AT1066" s="1"/>
      <c r="AX1066" s="1"/>
      <c r="BA1066" s="1"/>
      <c r="BD1066" s="1"/>
      <c r="BF1066" s="1"/>
      <c r="BH1066" s="1"/>
      <c r="BN1066" s="1"/>
    </row>
    <row r="1067" spans="27:66" ht="12.75">
      <c r="AA1067" s="1"/>
      <c r="AC1067" s="1"/>
      <c r="AE1067" s="1"/>
      <c r="AH1067" s="1"/>
      <c r="AJ1067" s="1"/>
      <c r="AN1067" s="1"/>
      <c r="AQ1067" s="1"/>
      <c r="AT1067" s="1"/>
      <c r="AX1067" s="1"/>
      <c r="BA1067" s="1"/>
      <c r="BD1067" s="1"/>
      <c r="BF1067" s="1"/>
      <c r="BH1067" s="1"/>
      <c r="BN1067" s="1"/>
    </row>
    <row r="1068" spans="27:66" ht="12.75">
      <c r="AA1068" s="1"/>
      <c r="AC1068" s="1"/>
      <c r="AE1068" s="1"/>
      <c r="AH1068" s="1"/>
      <c r="AJ1068" s="1"/>
      <c r="AN1068" s="1"/>
      <c r="AQ1068" s="1"/>
      <c r="AT1068" s="1"/>
      <c r="AX1068" s="1"/>
      <c r="BA1068" s="1"/>
      <c r="BD1068" s="1"/>
      <c r="BF1068" s="1"/>
      <c r="BH1068" s="1"/>
      <c r="BN1068" s="1"/>
    </row>
    <row r="1069" spans="27:66" ht="12.75">
      <c r="AA1069" s="1"/>
      <c r="AC1069" s="1"/>
      <c r="AE1069" s="1"/>
      <c r="AH1069" s="1"/>
      <c r="AJ1069" s="1"/>
      <c r="AN1069" s="1"/>
      <c r="AQ1069" s="1"/>
      <c r="AT1069" s="1"/>
      <c r="AX1069" s="1"/>
      <c r="BA1069" s="1"/>
      <c r="BD1069" s="1"/>
      <c r="BF1069" s="1"/>
      <c r="BH1069" s="1"/>
      <c r="BN1069" s="1"/>
    </row>
    <row r="1070" spans="27:66" ht="12.75">
      <c r="AA1070" s="1"/>
      <c r="AC1070" s="1"/>
      <c r="AE1070" s="1"/>
      <c r="AH1070" s="1"/>
      <c r="AJ1070" s="1"/>
      <c r="AN1070" s="1"/>
      <c r="AQ1070" s="1"/>
      <c r="AT1070" s="1"/>
      <c r="AX1070" s="1"/>
      <c r="BA1070" s="1"/>
      <c r="BD1070" s="1"/>
      <c r="BF1070" s="1"/>
      <c r="BH1070" s="1"/>
      <c r="BN1070" s="1"/>
    </row>
    <row r="1071" spans="27:66" ht="12.75">
      <c r="AA1071" s="1"/>
      <c r="AC1071" s="1"/>
      <c r="AE1071" s="1"/>
      <c r="AH1071" s="1"/>
      <c r="AJ1071" s="1"/>
      <c r="AN1071" s="1"/>
      <c r="AQ1071" s="1"/>
      <c r="AT1071" s="1"/>
      <c r="AX1071" s="1"/>
      <c r="BA1071" s="1"/>
      <c r="BD1071" s="1"/>
      <c r="BF1071" s="1"/>
      <c r="BH1071" s="1"/>
      <c r="BN1071" s="1"/>
    </row>
    <row r="1072" spans="27:66" ht="12.75">
      <c r="AA1072" s="1"/>
      <c r="AC1072" s="1"/>
      <c r="AE1072" s="1"/>
      <c r="AH1072" s="1"/>
      <c r="AJ1072" s="1"/>
      <c r="AN1072" s="1"/>
      <c r="AQ1072" s="1"/>
      <c r="AT1072" s="1"/>
      <c r="AX1072" s="1"/>
      <c r="BA1072" s="1"/>
      <c r="BD1072" s="1"/>
      <c r="BF1072" s="1"/>
      <c r="BH1072" s="1"/>
      <c r="BN1072" s="1"/>
    </row>
    <row r="1073" spans="27:66" ht="12.75">
      <c r="AA1073" s="1"/>
      <c r="AC1073" s="1"/>
      <c r="AE1073" s="1"/>
      <c r="AH1073" s="1"/>
      <c r="AJ1073" s="1"/>
      <c r="AN1073" s="1"/>
      <c r="AQ1073" s="1"/>
      <c r="AT1073" s="1"/>
      <c r="AX1073" s="1"/>
      <c r="BA1073" s="1"/>
      <c r="BD1073" s="1"/>
      <c r="BF1073" s="1"/>
      <c r="BH1073" s="1"/>
      <c r="BN1073" s="1"/>
    </row>
    <row r="1074" spans="27:66" ht="12.75">
      <c r="AA1074" s="1"/>
      <c r="AC1074" s="1"/>
      <c r="AE1074" s="1"/>
      <c r="AH1074" s="1"/>
      <c r="AJ1074" s="1"/>
      <c r="AN1074" s="1"/>
      <c r="AQ1074" s="1"/>
      <c r="AT1074" s="1"/>
      <c r="AX1074" s="1"/>
      <c r="BA1074" s="1"/>
      <c r="BD1074" s="1"/>
      <c r="BF1074" s="1"/>
      <c r="BH1074" s="1"/>
      <c r="BN1074" s="1"/>
    </row>
    <row r="1075" spans="27:66" ht="12.75">
      <c r="AA1075" s="1"/>
      <c r="AC1075" s="1"/>
      <c r="AE1075" s="1"/>
      <c r="AH1075" s="1"/>
      <c r="AJ1075" s="1"/>
      <c r="AN1075" s="1"/>
      <c r="AQ1075" s="1"/>
      <c r="AT1075" s="1"/>
      <c r="AX1075" s="1"/>
      <c r="BA1075" s="1"/>
      <c r="BD1075" s="1"/>
      <c r="BF1075" s="1"/>
      <c r="BH1075" s="1"/>
      <c r="BN1075" s="1"/>
    </row>
    <row r="1076" spans="27:66" ht="12.75">
      <c r="AA1076" s="1"/>
      <c r="AC1076" s="1"/>
      <c r="AE1076" s="1"/>
      <c r="AH1076" s="1"/>
      <c r="AJ1076" s="1"/>
      <c r="AN1076" s="1"/>
      <c r="AQ1076" s="1"/>
      <c r="AT1076" s="1"/>
      <c r="AX1076" s="1"/>
      <c r="BA1076" s="1"/>
      <c r="BD1076" s="1"/>
      <c r="BF1076" s="1"/>
      <c r="BH1076" s="1"/>
      <c r="BN1076" s="1"/>
    </row>
    <row r="1077" spans="27:66" ht="12.75">
      <c r="AA1077" s="1"/>
      <c r="AC1077" s="1"/>
      <c r="AE1077" s="1"/>
      <c r="AH1077" s="1"/>
      <c r="AJ1077" s="1"/>
      <c r="AN1077" s="1"/>
      <c r="AQ1077" s="1"/>
      <c r="AT1077" s="1"/>
      <c r="AX1077" s="1"/>
      <c r="BA1077" s="1"/>
      <c r="BD1077" s="1"/>
      <c r="BF1077" s="1"/>
      <c r="BH1077" s="1"/>
      <c r="BN1077" s="1"/>
    </row>
    <row r="1078" spans="27:66" ht="12.75">
      <c r="AA1078" s="1"/>
      <c r="AC1078" s="1"/>
      <c r="AE1078" s="1"/>
      <c r="AH1078" s="1"/>
      <c r="AJ1078" s="1"/>
      <c r="AN1078" s="1"/>
      <c r="AQ1078" s="1"/>
      <c r="AT1078" s="1"/>
      <c r="AX1078" s="1"/>
      <c r="BA1078" s="1"/>
      <c r="BD1078" s="1"/>
      <c r="BF1078" s="1"/>
      <c r="BH1078" s="1"/>
      <c r="BN1078" s="1"/>
    </row>
    <row r="1079" spans="27:66" ht="12.75">
      <c r="AA1079" s="1"/>
      <c r="AC1079" s="1"/>
      <c r="AE1079" s="1"/>
      <c r="AH1079" s="1"/>
      <c r="AJ1079" s="1"/>
      <c r="AN1079" s="1"/>
      <c r="AQ1079" s="1"/>
      <c r="AT1079" s="1"/>
      <c r="AX1079" s="1"/>
      <c r="BA1079" s="1"/>
      <c r="BD1079" s="1"/>
      <c r="BF1079" s="1"/>
      <c r="BH1079" s="1"/>
      <c r="BN1079" s="1"/>
    </row>
    <row r="1080" spans="27:66" ht="12.75">
      <c r="AA1080" s="1"/>
      <c r="AC1080" s="1"/>
      <c r="AE1080" s="1"/>
      <c r="AH1080" s="1"/>
      <c r="AJ1080" s="1"/>
      <c r="AN1080" s="1"/>
      <c r="AQ1080" s="1"/>
      <c r="AT1080" s="1"/>
      <c r="AX1080" s="1"/>
      <c r="BA1080" s="1"/>
      <c r="BD1080" s="1"/>
      <c r="BF1080" s="1"/>
      <c r="BH1080" s="1"/>
      <c r="BN1080" s="1"/>
    </row>
    <row r="1081" spans="27:66" ht="12.75">
      <c r="AA1081" s="1"/>
      <c r="AC1081" s="1"/>
      <c r="AE1081" s="1"/>
      <c r="AH1081" s="1"/>
      <c r="AJ1081" s="1"/>
      <c r="AN1081" s="1"/>
      <c r="AQ1081" s="1"/>
      <c r="AT1081" s="1"/>
      <c r="AX1081" s="1"/>
      <c r="BA1081" s="1"/>
      <c r="BD1081" s="1"/>
      <c r="BF1081" s="1"/>
      <c r="BH1081" s="1"/>
      <c r="BN1081" s="1"/>
    </row>
    <row r="1082" spans="27:66" ht="12.75">
      <c r="AA1082" s="1"/>
      <c r="AC1082" s="1"/>
      <c r="AE1082" s="1"/>
      <c r="AH1082" s="1"/>
      <c r="AJ1082" s="1"/>
      <c r="AN1082" s="1"/>
      <c r="AQ1082" s="1"/>
      <c r="AT1082" s="1"/>
      <c r="AX1082" s="1"/>
      <c r="BA1082" s="1"/>
      <c r="BD1082" s="1"/>
      <c r="BF1082" s="1"/>
      <c r="BH1082" s="1"/>
      <c r="BN1082" s="1"/>
    </row>
    <row r="1083" spans="27:66" ht="12.75">
      <c r="AA1083" s="1"/>
      <c r="AC1083" s="1"/>
      <c r="AE1083" s="1"/>
      <c r="AH1083" s="1"/>
      <c r="AJ1083" s="1"/>
      <c r="AN1083" s="1"/>
      <c r="AQ1083" s="1"/>
      <c r="AT1083" s="1"/>
      <c r="AX1083" s="1"/>
      <c r="BA1083" s="1"/>
      <c r="BD1083" s="1"/>
      <c r="BF1083" s="1"/>
      <c r="BH1083" s="1"/>
      <c r="BN1083" s="1"/>
    </row>
    <row r="1084" spans="27:66" ht="12.75">
      <c r="AA1084" s="1"/>
      <c r="AC1084" s="1"/>
      <c r="AE1084" s="1"/>
      <c r="AH1084" s="1"/>
      <c r="AJ1084" s="1"/>
      <c r="AN1084" s="1"/>
      <c r="AQ1084" s="1"/>
      <c r="AT1084" s="1"/>
      <c r="AX1084" s="1"/>
      <c r="BA1084" s="1"/>
      <c r="BD1084" s="1"/>
      <c r="BF1084" s="1"/>
      <c r="BH1084" s="1"/>
      <c r="BN1084" s="1"/>
    </row>
    <row r="1085" spans="27:66" ht="12.75">
      <c r="AA1085" s="1"/>
      <c r="AC1085" s="1"/>
      <c r="AE1085" s="1"/>
      <c r="AH1085" s="1"/>
      <c r="AJ1085" s="1"/>
      <c r="AN1085" s="1"/>
      <c r="AQ1085" s="1"/>
      <c r="AT1085" s="1"/>
      <c r="AX1085" s="1"/>
      <c r="BA1085" s="1"/>
      <c r="BD1085" s="1"/>
      <c r="BF1085" s="1"/>
      <c r="BH1085" s="1"/>
      <c r="BN1085" s="1"/>
    </row>
    <row r="1086" spans="27:66" ht="12.75">
      <c r="AA1086" s="1"/>
      <c r="AC1086" s="1"/>
      <c r="AE1086" s="1"/>
      <c r="AH1086" s="1"/>
      <c r="AJ1086" s="1"/>
      <c r="AN1086" s="1"/>
      <c r="AQ1086" s="1"/>
      <c r="AT1086" s="1"/>
      <c r="AX1086" s="1"/>
      <c r="BA1086" s="1"/>
      <c r="BD1086" s="1"/>
      <c r="BF1086" s="1"/>
      <c r="BH1086" s="1"/>
      <c r="BN1086" s="1"/>
    </row>
    <row r="1087" spans="27:66" ht="12.75">
      <c r="AA1087" s="1"/>
      <c r="AC1087" s="1"/>
      <c r="AE1087" s="1"/>
      <c r="AH1087" s="1"/>
      <c r="AJ1087" s="1"/>
      <c r="AN1087" s="1"/>
      <c r="AQ1087" s="1"/>
      <c r="AT1087" s="1"/>
      <c r="AX1087" s="1"/>
      <c r="BA1087" s="1"/>
      <c r="BD1087" s="1"/>
      <c r="BF1087" s="1"/>
      <c r="BH1087" s="1"/>
      <c r="BN1087" s="1"/>
    </row>
    <row r="1088" spans="27:66" ht="12.75">
      <c r="AA1088" s="1"/>
      <c r="AC1088" s="1"/>
      <c r="AE1088" s="1"/>
      <c r="AH1088" s="1"/>
      <c r="AJ1088" s="1"/>
      <c r="AN1088" s="1"/>
      <c r="AQ1088" s="1"/>
      <c r="AT1088" s="1"/>
      <c r="AX1088" s="1"/>
      <c r="BA1088" s="1"/>
      <c r="BD1088" s="1"/>
      <c r="BF1088" s="1"/>
      <c r="BH1088" s="1"/>
      <c r="BN1088" s="1"/>
    </row>
    <row r="1089" spans="27:66" ht="12.75">
      <c r="AA1089" s="1"/>
      <c r="AC1089" s="1"/>
      <c r="AE1089" s="1"/>
      <c r="AH1089" s="1"/>
      <c r="AJ1089" s="1"/>
      <c r="AN1089" s="1"/>
      <c r="AQ1089" s="1"/>
      <c r="AT1089" s="1"/>
      <c r="AX1089" s="1"/>
      <c r="BA1089" s="1"/>
      <c r="BD1089" s="1"/>
      <c r="BF1089" s="1"/>
      <c r="BH1089" s="1"/>
      <c r="BN1089" s="1"/>
    </row>
    <row r="1090" spans="27:66" ht="12.75">
      <c r="AA1090" s="1"/>
      <c r="AC1090" s="1"/>
      <c r="AE1090" s="1"/>
      <c r="AH1090" s="1"/>
      <c r="AJ1090" s="1"/>
      <c r="AN1090" s="1"/>
      <c r="AQ1090" s="1"/>
      <c r="AT1090" s="1"/>
      <c r="AX1090" s="1"/>
      <c r="BA1090" s="1"/>
      <c r="BD1090" s="1"/>
      <c r="BF1090" s="1"/>
      <c r="BH1090" s="1"/>
      <c r="BN1090" s="1"/>
    </row>
    <row r="1091" spans="27:66" ht="12.75">
      <c r="AA1091" s="1"/>
      <c r="AC1091" s="1"/>
      <c r="AE1091" s="1"/>
      <c r="AH1091" s="1"/>
      <c r="AJ1091" s="1"/>
      <c r="AN1091" s="1"/>
      <c r="AQ1091" s="1"/>
      <c r="AT1091" s="1"/>
      <c r="AX1091" s="1"/>
      <c r="BA1091" s="1"/>
      <c r="BD1091" s="1"/>
      <c r="BF1091" s="1"/>
      <c r="BH1091" s="1"/>
      <c r="BN1091" s="1"/>
    </row>
    <row r="1092" spans="27:66" ht="12.75">
      <c r="AA1092" s="1"/>
      <c r="AC1092" s="1"/>
      <c r="AE1092" s="1"/>
      <c r="AH1092" s="1"/>
      <c r="AJ1092" s="1"/>
      <c r="AN1092" s="1"/>
      <c r="AQ1092" s="1"/>
      <c r="AT1092" s="1"/>
      <c r="AX1092" s="1"/>
      <c r="BA1092" s="1"/>
      <c r="BD1092" s="1"/>
      <c r="BF1092" s="1"/>
      <c r="BH1092" s="1"/>
      <c r="BN1092" s="1"/>
    </row>
    <row r="1093" spans="27:66" ht="12.75">
      <c r="AA1093" s="1"/>
      <c r="AC1093" s="1"/>
      <c r="AE1093" s="1"/>
      <c r="AH1093" s="1"/>
      <c r="AJ1093" s="1"/>
      <c r="AN1093" s="1"/>
      <c r="AQ1093" s="1"/>
      <c r="AT1093" s="1"/>
      <c r="AX1093" s="1"/>
      <c r="BA1093" s="1"/>
      <c r="BD1093" s="1"/>
      <c r="BF1093" s="1"/>
      <c r="BH1093" s="1"/>
      <c r="BN1093" s="1"/>
    </row>
    <row r="1094" spans="27:66" ht="12.75">
      <c r="AA1094" s="1"/>
      <c r="AC1094" s="1"/>
      <c r="AE1094" s="1"/>
      <c r="AH1094" s="1"/>
      <c r="AJ1094" s="1"/>
      <c r="AN1094" s="1"/>
      <c r="AQ1094" s="1"/>
      <c r="AT1094" s="1"/>
      <c r="AX1094" s="1"/>
      <c r="BA1094" s="1"/>
      <c r="BD1094" s="1"/>
      <c r="BF1094" s="1"/>
      <c r="BH1094" s="1"/>
      <c r="BN1094" s="1"/>
    </row>
    <row r="1095" spans="27:66" ht="12.75">
      <c r="AA1095" s="1"/>
      <c r="AC1095" s="1"/>
      <c r="AE1095" s="1"/>
      <c r="AH1095" s="1"/>
      <c r="AJ1095" s="1"/>
      <c r="AN1095" s="1"/>
      <c r="AQ1095" s="1"/>
      <c r="AT1095" s="1"/>
      <c r="AX1095" s="1"/>
      <c r="BA1095" s="1"/>
      <c r="BD1095" s="1"/>
      <c r="BF1095" s="1"/>
      <c r="BH1095" s="1"/>
      <c r="BN1095" s="1"/>
    </row>
    <row r="1096" spans="27:66" ht="12.75">
      <c r="AA1096" s="1"/>
      <c r="AC1096" s="1"/>
      <c r="AE1096" s="1"/>
      <c r="AH1096" s="1"/>
      <c r="AJ1096" s="1"/>
      <c r="AN1096" s="1"/>
      <c r="AQ1096" s="1"/>
      <c r="AT1096" s="1"/>
      <c r="AX1096" s="1"/>
      <c r="BA1096" s="1"/>
      <c r="BD1096" s="1"/>
      <c r="BF1096" s="1"/>
      <c r="BH1096" s="1"/>
      <c r="BN1096" s="1"/>
    </row>
    <row r="1097" spans="27:66" ht="12.75">
      <c r="AA1097" s="1"/>
      <c r="AC1097" s="1"/>
      <c r="AE1097" s="1"/>
      <c r="AH1097" s="1"/>
      <c r="AJ1097" s="1"/>
      <c r="AN1097" s="1"/>
      <c r="AQ1097" s="1"/>
      <c r="AT1097" s="1"/>
      <c r="AX1097" s="1"/>
      <c r="BA1097" s="1"/>
      <c r="BD1097" s="1"/>
      <c r="BF1097" s="1"/>
      <c r="BH1097" s="1"/>
      <c r="BN1097" s="1"/>
    </row>
    <row r="1098" spans="27:66" ht="12.75">
      <c r="AA1098" s="1"/>
      <c r="AC1098" s="1"/>
      <c r="AE1098" s="1"/>
      <c r="AH1098" s="1"/>
      <c r="AJ1098" s="1"/>
      <c r="AN1098" s="1"/>
      <c r="AQ1098" s="1"/>
      <c r="AT1098" s="1"/>
      <c r="AX1098" s="1"/>
      <c r="BA1098" s="1"/>
      <c r="BD1098" s="1"/>
      <c r="BF1098" s="1"/>
      <c r="BH1098" s="1"/>
      <c r="BN1098" s="1"/>
    </row>
    <row r="1099" spans="27:66" ht="12.75">
      <c r="AA1099" s="1"/>
      <c r="AC1099" s="1"/>
      <c r="AE1099" s="1"/>
      <c r="AH1099" s="1"/>
      <c r="AJ1099" s="1"/>
      <c r="AN1099" s="1"/>
      <c r="AQ1099" s="1"/>
      <c r="AT1099" s="1"/>
      <c r="AX1099" s="1"/>
      <c r="BA1099" s="1"/>
      <c r="BD1099" s="1"/>
      <c r="BF1099" s="1"/>
      <c r="BH1099" s="1"/>
      <c r="BN1099" s="1"/>
    </row>
    <row r="1100" spans="27:66" ht="12.75">
      <c r="AA1100" s="1"/>
      <c r="AC1100" s="1"/>
      <c r="AE1100" s="1"/>
      <c r="AH1100" s="1"/>
      <c r="AJ1100" s="1"/>
      <c r="AN1100" s="1"/>
      <c r="AQ1100" s="1"/>
      <c r="AT1100" s="1"/>
      <c r="AX1100" s="1"/>
      <c r="BA1100" s="1"/>
      <c r="BD1100" s="1"/>
      <c r="BF1100" s="1"/>
      <c r="BH1100" s="1"/>
      <c r="BN1100" s="1"/>
    </row>
    <row r="1101" spans="27:66" ht="12.75">
      <c r="AA1101" s="1"/>
      <c r="AC1101" s="1"/>
      <c r="AE1101" s="1"/>
      <c r="AH1101" s="1"/>
      <c r="AJ1101" s="1"/>
      <c r="AN1101" s="1"/>
      <c r="AQ1101" s="1"/>
      <c r="AT1101" s="1"/>
      <c r="AX1101" s="1"/>
      <c r="BA1101" s="1"/>
      <c r="BD1101" s="1"/>
      <c r="BF1101" s="1"/>
      <c r="BH1101" s="1"/>
      <c r="BN1101" s="1"/>
    </row>
    <row r="1102" spans="27:66" ht="12.75">
      <c r="AA1102" s="1"/>
      <c r="AC1102" s="1"/>
      <c r="AE1102" s="1"/>
      <c r="AH1102" s="1"/>
      <c r="AJ1102" s="1"/>
      <c r="AN1102" s="1"/>
      <c r="AQ1102" s="1"/>
      <c r="AT1102" s="1"/>
      <c r="AX1102" s="1"/>
      <c r="BA1102" s="1"/>
      <c r="BD1102" s="1"/>
      <c r="BF1102" s="1"/>
      <c r="BH1102" s="1"/>
      <c r="BN1102" s="1"/>
    </row>
    <row r="1103" spans="27:66" ht="12.75">
      <c r="AA1103" s="1"/>
      <c r="AC1103" s="1"/>
      <c r="AE1103" s="1"/>
      <c r="AH1103" s="1"/>
      <c r="AJ1103" s="1"/>
      <c r="AN1103" s="1"/>
      <c r="AQ1103" s="1"/>
      <c r="AT1103" s="1"/>
      <c r="AX1103" s="1"/>
      <c r="BA1103" s="1"/>
      <c r="BD1103" s="1"/>
      <c r="BF1103" s="1"/>
      <c r="BH1103" s="1"/>
      <c r="BN1103" s="1"/>
    </row>
    <row r="1104" spans="27:66" ht="12.75">
      <c r="AA1104" s="1"/>
      <c r="AC1104" s="1"/>
      <c r="AE1104" s="1"/>
      <c r="AH1104" s="1"/>
      <c r="AJ1104" s="1"/>
      <c r="AN1104" s="1"/>
      <c r="AQ1104" s="1"/>
      <c r="AT1104" s="1"/>
      <c r="AX1104" s="1"/>
      <c r="BA1104" s="1"/>
      <c r="BD1104" s="1"/>
      <c r="BF1104" s="1"/>
      <c r="BH1104" s="1"/>
      <c r="BN1104" s="1"/>
    </row>
    <row r="1105" spans="27:66" ht="12.75">
      <c r="AA1105" s="1"/>
      <c r="AC1105" s="1"/>
      <c r="AE1105" s="1"/>
      <c r="AH1105" s="1"/>
      <c r="AJ1105" s="1"/>
      <c r="AN1105" s="1"/>
      <c r="AQ1105" s="1"/>
      <c r="AT1105" s="1"/>
      <c r="AX1105" s="1"/>
      <c r="BA1105" s="1"/>
      <c r="BD1105" s="1"/>
      <c r="BF1105" s="1"/>
      <c r="BH1105" s="1"/>
      <c r="BN1105" s="1"/>
    </row>
    <row r="1106" spans="27:66" ht="12.75">
      <c r="AA1106" s="1"/>
      <c r="AC1106" s="1"/>
      <c r="AE1106" s="1"/>
      <c r="AH1106" s="1"/>
      <c r="AJ1106" s="1"/>
      <c r="AN1106" s="1"/>
      <c r="AQ1106" s="1"/>
      <c r="AT1106" s="1"/>
      <c r="AX1106" s="1"/>
      <c r="BA1106" s="1"/>
      <c r="BD1106" s="1"/>
      <c r="BF1106" s="1"/>
      <c r="BH1106" s="1"/>
      <c r="BN1106" s="1"/>
    </row>
    <row r="1107" spans="27:66" ht="12.75">
      <c r="AA1107" s="1"/>
      <c r="AC1107" s="1"/>
      <c r="AE1107" s="1"/>
      <c r="AH1107" s="1"/>
      <c r="AJ1107" s="1"/>
      <c r="AN1107" s="1"/>
      <c r="AQ1107" s="1"/>
      <c r="AT1107" s="1"/>
      <c r="AX1107" s="1"/>
      <c r="BA1107" s="1"/>
      <c r="BD1107" s="1"/>
      <c r="BF1107" s="1"/>
      <c r="BH1107" s="1"/>
      <c r="BN1107" s="1"/>
    </row>
    <row r="1108" spans="27:66" ht="12.75">
      <c r="AA1108" s="1"/>
      <c r="AC1108" s="1"/>
      <c r="AE1108" s="1"/>
      <c r="AH1108" s="1"/>
      <c r="AJ1108" s="1"/>
      <c r="AN1108" s="1"/>
      <c r="AQ1108" s="1"/>
      <c r="AT1108" s="1"/>
      <c r="AX1108" s="1"/>
      <c r="BA1108" s="1"/>
      <c r="BD1108" s="1"/>
      <c r="BF1108" s="1"/>
      <c r="BH1108" s="1"/>
      <c r="BN1108" s="1"/>
    </row>
    <row r="1109" spans="27:66" ht="12.75">
      <c r="AA1109" s="1"/>
      <c r="AC1109" s="1"/>
      <c r="AE1109" s="1"/>
      <c r="AH1109" s="1"/>
      <c r="AJ1109" s="1"/>
      <c r="AN1109" s="1"/>
      <c r="AQ1109" s="1"/>
      <c r="AT1109" s="1"/>
      <c r="AX1109" s="1"/>
      <c r="BA1109" s="1"/>
      <c r="BD1109" s="1"/>
      <c r="BF1109" s="1"/>
      <c r="BH1109" s="1"/>
      <c r="BN1109" s="1"/>
    </row>
    <row r="1110" spans="27:66" ht="12.75">
      <c r="AA1110" s="1"/>
      <c r="AC1110" s="1"/>
      <c r="AE1110" s="1"/>
      <c r="AH1110" s="1"/>
      <c r="AJ1110" s="1"/>
      <c r="AN1110" s="1"/>
      <c r="AQ1110" s="1"/>
      <c r="AT1110" s="1"/>
      <c r="AX1110" s="1"/>
      <c r="BA1110" s="1"/>
      <c r="BD1110" s="1"/>
      <c r="BF1110" s="1"/>
      <c r="BH1110" s="1"/>
      <c r="BN1110" s="1"/>
    </row>
    <row r="1111" spans="27:66" ht="12.75">
      <c r="AA1111" s="1"/>
      <c r="AC1111" s="1"/>
      <c r="AE1111" s="1"/>
      <c r="AH1111" s="1"/>
      <c r="AJ1111" s="1"/>
      <c r="AN1111" s="1"/>
      <c r="AQ1111" s="1"/>
      <c r="AT1111" s="1"/>
      <c r="AX1111" s="1"/>
      <c r="BA1111" s="1"/>
      <c r="BD1111" s="1"/>
      <c r="BF1111" s="1"/>
      <c r="BH1111" s="1"/>
      <c r="BN1111" s="1"/>
    </row>
    <row r="1112" spans="27:66" ht="12.75">
      <c r="AA1112" s="1"/>
      <c r="AC1112" s="1"/>
      <c r="AE1112" s="1"/>
      <c r="AH1112" s="1"/>
      <c r="AJ1112" s="1"/>
      <c r="AN1112" s="1"/>
      <c r="AQ1112" s="1"/>
      <c r="AT1112" s="1"/>
      <c r="AX1112" s="1"/>
      <c r="BA1112" s="1"/>
      <c r="BD1112" s="1"/>
      <c r="BF1112" s="1"/>
      <c r="BH1112" s="1"/>
      <c r="BN1112" s="1"/>
    </row>
    <row r="1113" spans="27:66" ht="12.75">
      <c r="AA1113" s="1"/>
      <c r="AC1113" s="1"/>
      <c r="AE1113" s="1"/>
      <c r="AH1113" s="1"/>
      <c r="AJ1113" s="1"/>
      <c r="AN1113" s="1"/>
      <c r="AQ1113" s="1"/>
      <c r="AT1113" s="1"/>
      <c r="AX1113" s="1"/>
      <c r="BA1113" s="1"/>
      <c r="BD1113" s="1"/>
      <c r="BF1113" s="1"/>
      <c r="BH1113" s="1"/>
      <c r="BN1113" s="1"/>
    </row>
    <row r="1114" spans="27:66" ht="12.75">
      <c r="AA1114" s="1"/>
      <c r="AC1114" s="1"/>
      <c r="AE1114" s="1"/>
      <c r="AH1114" s="1"/>
      <c r="AJ1114" s="1"/>
      <c r="AN1114" s="1"/>
      <c r="AQ1114" s="1"/>
      <c r="AT1114" s="1"/>
      <c r="AX1114" s="1"/>
      <c r="BA1114" s="1"/>
      <c r="BD1114" s="1"/>
      <c r="BF1114" s="1"/>
      <c r="BH1114" s="1"/>
      <c r="BN1114" s="1"/>
    </row>
    <row r="1115" spans="27:66" ht="12.75">
      <c r="AA1115" s="1"/>
      <c r="AC1115" s="1"/>
      <c r="AE1115" s="1"/>
      <c r="AH1115" s="1"/>
      <c r="AJ1115" s="1"/>
      <c r="AN1115" s="1"/>
      <c r="AQ1115" s="1"/>
      <c r="AT1115" s="1"/>
      <c r="AX1115" s="1"/>
      <c r="BA1115" s="1"/>
      <c r="BD1115" s="1"/>
      <c r="BF1115" s="1"/>
      <c r="BH1115" s="1"/>
      <c r="BN1115" s="1"/>
    </row>
    <row r="1116" spans="27:66" ht="12.75">
      <c r="AA1116" s="1"/>
      <c r="AC1116" s="1"/>
      <c r="AE1116" s="1"/>
      <c r="AH1116" s="1"/>
      <c r="AJ1116" s="1"/>
      <c r="AN1116" s="1"/>
      <c r="AQ1116" s="1"/>
      <c r="AT1116" s="1"/>
      <c r="AX1116" s="1"/>
      <c r="BA1116" s="1"/>
      <c r="BD1116" s="1"/>
      <c r="BF1116" s="1"/>
      <c r="BH1116" s="1"/>
      <c r="BN1116" s="1"/>
    </row>
    <row r="1117" spans="27:66" ht="12.75">
      <c r="AA1117" s="1"/>
      <c r="AC1117" s="1"/>
      <c r="AE1117" s="1"/>
      <c r="AH1117" s="1"/>
      <c r="AJ1117" s="1"/>
      <c r="AN1117" s="1"/>
      <c r="AQ1117" s="1"/>
      <c r="AT1117" s="1"/>
      <c r="AX1117" s="1"/>
      <c r="BA1117" s="1"/>
      <c r="BD1117" s="1"/>
      <c r="BF1117" s="1"/>
      <c r="BH1117" s="1"/>
      <c r="BN1117" s="1"/>
    </row>
    <row r="1118" spans="27:66" ht="12.75">
      <c r="AA1118" s="1"/>
      <c r="AC1118" s="1"/>
      <c r="AE1118" s="1"/>
      <c r="AH1118" s="1"/>
      <c r="AJ1118" s="1"/>
      <c r="AN1118" s="1"/>
      <c r="AQ1118" s="1"/>
      <c r="AT1118" s="1"/>
      <c r="AX1118" s="1"/>
      <c r="BA1118" s="1"/>
      <c r="BD1118" s="1"/>
      <c r="BF1118" s="1"/>
      <c r="BH1118" s="1"/>
      <c r="BN1118" s="1"/>
    </row>
    <row r="1119" spans="27:66" ht="12.75">
      <c r="AA1119" s="1"/>
      <c r="AC1119" s="1"/>
      <c r="AE1119" s="1"/>
      <c r="AH1119" s="1"/>
      <c r="AJ1119" s="1"/>
      <c r="AN1119" s="1"/>
      <c r="AQ1119" s="1"/>
      <c r="AT1119" s="1"/>
      <c r="AX1119" s="1"/>
      <c r="BA1119" s="1"/>
      <c r="BD1119" s="1"/>
      <c r="BF1119" s="1"/>
      <c r="BH1119" s="1"/>
      <c r="BN1119" s="1"/>
    </row>
    <row r="1120" spans="27:66" ht="12.75">
      <c r="AA1120" s="1"/>
      <c r="AC1120" s="1"/>
      <c r="AE1120" s="1"/>
      <c r="AH1120" s="1"/>
      <c r="AJ1120" s="1"/>
      <c r="AN1120" s="1"/>
      <c r="AQ1120" s="1"/>
      <c r="AT1120" s="1"/>
      <c r="AX1120" s="1"/>
      <c r="BA1120" s="1"/>
      <c r="BD1120" s="1"/>
      <c r="BF1120" s="1"/>
      <c r="BH1120" s="1"/>
      <c r="BN1120" s="1"/>
    </row>
    <row r="1121" spans="27:66" ht="12.75">
      <c r="AA1121" s="1"/>
      <c r="AC1121" s="1"/>
      <c r="AE1121" s="1"/>
      <c r="AH1121" s="1"/>
      <c r="AJ1121" s="1"/>
      <c r="AN1121" s="1"/>
      <c r="AQ1121" s="1"/>
      <c r="AT1121" s="1"/>
      <c r="AX1121" s="1"/>
      <c r="BA1121" s="1"/>
      <c r="BD1121" s="1"/>
      <c r="BF1121" s="1"/>
      <c r="BH1121" s="1"/>
      <c r="BN1121" s="1"/>
    </row>
    <row r="1122" spans="27:66" ht="12.75">
      <c r="AA1122" s="1"/>
      <c r="AC1122" s="1"/>
      <c r="AE1122" s="1"/>
      <c r="AH1122" s="1"/>
      <c r="AJ1122" s="1"/>
      <c r="AN1122" s="1"/>
      <c r="AQ1122" s="1"/>
      <c r="AT1122" s="1"/>
      <c r="AX1122" s="1"/>
      <c r="BA1122" s="1"/>
      <c r="BD1122" s="1"/>
      <c r="BF1122" s="1"/>
      <c r="BH1122" s="1"/>
      <c r="BN1122" s="1"/>
    </row>
    <row r="1123" spans="27:66" ht="12.75">
      <c r="AA1123" s="1"/>
      <c r="AC1123" s="1"/>
      <c r="AE1123" s="1"/>
      <c r="AH1123" s="1"/>
      <c r="AJ1123" s="1"/>
      <c r="AN1123" s="1"/>
      <c r="AQ1123" s="1"/>
      <c r="AT1123" s="1"/>
      <c r="AX1123" s="1"/>
      <c r="BA1123" s="1"/>
      <c r="BD1123" s="1"/>
      <c r="BF1123" s="1"/>
      <c r="BH1123" s="1"/>
      <c r="BN1123" s="1"/>
    </row>
    <row r="1124" spans="27:66" ht="12.75">
      <c r="AA1124" s="1"/>
      <c r="AC1124" s="1"/>
      <c r="AE1124" s="1"/>
      <c r="AH1124" s="1"/>
      <c r="AJ1124" s="1"/>
      <c r="AN1124" s="1"/>
      <c r="AQ1124" s="1"/>
      <c r="AT1124" s="1"/>
      <c r="AX1124" s="1"/>
      <c r="BA1124" s="1"/>
      <c r="BD1124" s="1"/>
      <c r="BF1124" s="1"/>
      <c r="BH1124" s="1"/>
      <c r="BN1124" s="1"/>
    </row>
    <row r="1125" spans="27:66" ht="12.75">
      <c r="AA1125" s="1"/>
      <c r="AC1125" s="1"/>
      <c r="AE1125" s="1"/>
      <c r="AH1125" s="1"/>
      <c r="AJ1125" s="1"/>
      <c r="AN1125" s="1"/>
      <c r="AQ1125" s="1"/>
      <c r="AT1125" s="1"/>
      <c r="AX1125" s="1"/>
      <c r="BA1125" s="1"/>
      <c r="BD1125" s="1"/>
      <c r="BF1125" s="1"/>
      <c r="BH1125" s="1"/>
      <c r="BN1125" s="1"/>
    </row>
    <row r="1126" spans="27:66" ht="12.75">
      <c r="AA1126" s="1"/>
      <c r="AC1126" s="1"/>
      <c r="AE1126" s="1"/>
      <c r="AH1126" s="1"/>
      <c r="AJ1126" s="1"/>
      <c r="AN1126" s="1"/>
      <c r="AQ1126" s="1"/>
      <c r="AT1126" s="1"/>
      <c r="AX1126" s="1"/>
      <c r="BA1126" s="1"/>
      <c r="BD1126" s="1"/>
      <c r="BF1126" s="1"/>
      <c r="BH1126" s="1"/>
      <c r="BN1126" s="1"/>
    </row>
    <row r="1127" spans="27:66" ht="12.75">
      <c r="AA1127" s="1"/>
      <c r="AC1127" s="1"/>
      <c r="AE1127" s="1"/>
      <c r="AH1127" s="1"/>
      <c r="AJ1127" s="1"/>
      <c r="AN1127" s="1"/>
      <c r="AQ1127" s="1"/>
      <c r="AT1127" s="1"/>
      <c r="AX1127" s="1"/>
      <c r="BA1127" s="1"/>
      <c r="BD1127" s="1"/>
      <c r="BF1127" s="1"/>
      <c r="BH1127" s="1"/>
      <c r="BN1127" s="1"/>
    </row>
    <row r="1128" spans="27:66" ht="12.75">
      <c r="AA1128" s="1"/>
      <c r="AC1128" s="1"/>
      <c r="AE1128" s="1"/>
      <c r="AH1128" s="1"/>
      <c r="AJ1128" s="1"/>
      <c r="AN1128" s="1"/>
      <c r="AQ1128" s="1"/>
      <c r="AT1128" s="1"/>
      <c r="AX1128" s="1"/>
      <c r="BA1128" s="1"/>
      <c r="BD1128" s="1"/>
      <c r="BF1128" s="1"/>
      <c r="BH1128" s="1"/>
      <c r="BN1128" s="1"/>
    </row>
    <row r="1129" spans="27:66" ht="12.75">
      <c r="AA1129" s="1"/>
      <c r="AC1129" s="1"/>
      <c r="AE1129" s="1"/>
      <c r="AH1129" s="1"/>
      <c r="AJ1129" s="1"/>
      <c r="AN1129" s="1"/>
      <c r="AQ1129" s="1"/>
      <c r="AT1129" s="1"/>
      <c r="AX1129" s="1"/>
      <c r="BA1129" s="1"/>
      <c r="BD1129" s="1"/>
      <c r="BF1129" s="1"/>
      <c r="BH1129" s="1"/>
      <c r="BN1129" s="1"/>
    </row>
    <row r="1130" spans="27:66" ht="12.75">
      <c r="AA1130" s="1"/>
      <c r="AC1130" s="1"/>
      <c r="AE1130" s="1"/>
      <c r="AH1130" s="1"/>
      <c r="AJ1130" s="1"/>
      <c r="AN1130" s="1"/>
      <c r="AQ1130" s="1"/>
      <c r="AT1130" s="1"/>
      <c r="AX1130" s="1"/>
      <c r="BA1130" s="1"/>
      <c r="BD1130" s="1"/>
      <c r="BF1130" s="1"/>
      <c r="BH1130" s="1"/>
      <c r="BN1130" s="1"/>
    </row>
    <row r="1131" spans="27:66" ht="12.75">
      <c r="AA1131" s="1"/>
      <c r="AC1131" s="1"/>
      <c r="AE1131" s="1"/>
      <c r="AH1131" s="1"/>
      <c r="AJ1131" s="1"/>
      <c r="AN1131" s="1"/>
      <c r="AQ1131" s="1"/>
      <c r="AT1131" s="1"/>
      <c r="AX1131" s="1"/>
      <c r="BA1131" s="1"/>
      <c r="BD1131" s="1"/>
      <c r="BF1131" s="1"/>
      <c r="BH1131" s="1"/>
      <c r="BN1131" s="1"/>
    </row>
    <row r="1132" spans="27:66" ht="12.75">
      <c r="AA1132" s="1"/>
      <c r="AC1132" s="1"/>
      <c r="AE1132" s="1"/>
      <c r="AH1132" s="1"/>
      <c r="AJ1132" s="1"/>
      <c r="AN1132" s="1"/>
      <c r="AQ1132" s="1"/>
      <c r="AT1132" s="1"/>
      <c r="AX1132" s="1"/>
      <c r="BA1132" s="1"/>
      <c r="BD1132" s="1"/>
      <c r="BF1132" s="1"/>
      <c r="BH1132" s="1"/>
      <c r="BN1132" s="1"/>
    </row>
    <row r="1133" spans="27:66" ht="12.75">
      <c r="AA1133" s="1"/>
      <c r="AC1133" s="1"/>
      <c r="AE1133" s="1"/>
      <c r="AH1133" s="1"/>
      <c r="AJ1133" s="1"/>
      <c r="AN1133" s="1"/>
      <c r="AQ1133" s="1"/>
      <c r="AT1133" s="1"/>
      <c r="AX1133" s="1"/>
      <c r="BA1133" s="1"/>
      <c r="BD1133" s="1"/>
      <c r="BF1133" s="1"/>
      <c r="BH1133" s="1"/>
      <c r="BN1133" s="1"/>
    </row>
    <row r="1134" spans="27:66" ht="12.75">
      <c r="AA1134" s="1"/>
      <c r="AC1134" s="1"/>
      <c r="AE1134" s="1"/>
      <c r="AH1134" s="1"/>
      <c r="AJ1134" s="1"/>
      <c r="AN1134" s="1"/>
      <c r="AQ1134" s="1"/>
      <c r="AT1134" s="1"/>
      <c r="AX1134" s="1"/>
      <c r="BA1134" s="1"/>
      <c r="BD1134" s="1"/>
      <c r="BF1134" s="1"/>
      <c r="BH1134" s="1"/>
      <c r="BN1134" s="1"/>
    </row>
    <row r="1135" spans="27:66" ht="12.75">
      <c r="AA1135" s="1"/>
      <c r="AC1135" s="1"/>
      <c r="AE1135" s="1"/>
      <c r="AH1135" s="1"/>
      <c r="AJ1135" s="1"/>
      <c r="AN1135" s="1"/>
      <c r="AQ1135" s="1"/>
      <c r="AT1135" s="1"/>
      <c r="AX1135" s="1"/>
      <c r="BA1135" s="1"/>
      <c r="BD1135" s="1"/>
      <c r="BF1135" s="1"/>
      <c r="BH1135" s="1"/>
      <c r="BN1135" s="1"/>
    </row>
    <row r="1136" spans="27:66" ht="12.75">
      <c r="AA1136" s="1"/>
      <c r="AC1136" s="1"/>
      <c r="AE1136" s="1"/>
      <c r="AH1136" s="1"/>
      <c r="AJ1136" s="1"/>
      <c r="AN1136" s="1"/>
      <c r="AQ1136" s="1"/>
      <c r="AT1136" s="1"/>
      <c r="AX1136" s="1"/>
      <c r="BA1136" s="1"/>
      <c r="BD1136" s="1"/>
      <c r="BF1136" s="1"/>
      <c r="BH1136" s="1"/>
      <c r="BN1136" s="1"/>
    </row>
    <row r="1137" spans="27:66" ht="12.75">
      <c r="AA1137" s="1"/>
      <c r="AC1137" s="1"/>
      <c r="AE1137" s="1"/>
      <c r="AH1137" s="1"/>
      <c r="AJ1137" s="1"/>
      <c r="AN1137" s="1"/>
      <c r="AQ1137" s="1"/>
      <c r="AT1137" s="1"/>
      <c r="AX1137" s="1"/>
      <c r="BA1137" s="1"/>
      <c r="BD1137" s="1"/>
      <c r="BF1137" s="1"/>
      <c r="BH1137" s="1"/>
      <c r="BN1137" s="1"/>
    </row>
    <row r="1138" spans="27:66" ht="12.75">
      <c r="AA1138" s="1"/>
      <c r="AC1138" s="1"/>
      <c r="AE1138" s="1"/>
      <c r="AH1138" s="1"/>
      <c r="AJ1138" s="1"/>
      <c r="AN1138" s="1"/>
      <c r="AQ1138" s="1"/>
      <c r="AT1138" s="1"/>
      <c r="AX1138" s="1"/>
      <c r="BA1138" s="1"/>
      <c r="BD1138" s="1"/>
      <c r="BF1138" s="1"/>
      <c r="BH1138" s="1"/>
      <c r="BN1138" s="1"/>
    </row>
    <row r="1139" spans="27:66" ht="12.75">
      <c r="AA1139" s="1"/>
      <c r="AC1139" s="1"/>
      <c r="AE1139" s="1"/>
      <c r="AH1139" s="1"/>
      <c r="AJ1139" s="1"/>
      <c r="AN1139" s="1"/>
      <c r="AQ1139" s="1"/>
      <c r="AT1139" s="1"/>
      <c r="AX1139" s="1"/>
      <c r="BA1139" s="1"/>
      <c r="BD1139" s="1"/>
      <c r="BF1139" s="1"/>
      <c r="BH1139" s="1"/>
      <c r="BN1139" s="1"/>
    </row>
    <row r="1140" spans="27:66" ht="12.75">
      <c r="AA1140" s="1"/>
      <c r="AC1140" s="1"/>
      <c r="AE1140" s="1"/>
      <c r="AH1140" s="1"/>
      <c r="AJ1140" s="1"/>
      <c r="AN1140" s="1"/>
      <c r="AQ1140" s="1"/>
      <c r="AT1140" s="1"/>
      <c r="AX1140" s="1"/>
      <c r="BA1140" s="1"/>
      <c r="BD1140" s="1"/>
      <c r="BF1140" s="1"/>
      <c r="BH1140" s="1"/>
      <c r="BN1140" s="1"/>
    </row>
    <row r="1141" spans="27:66" ht="12.75">
      <c r="AA1141" s="1"/>
      <c r="AC1141" s="1"/>
      <c r="AE1141" s="1"/>
      <c r="AH1141" s="1"/>
      <c r="AJ1141" s="1"/>
      <c r="AN1141" s="1"/>
      <c r="AQ1141" s="1"/>
      <c r="AT1141" s="1"/>
      <c r="AX1141" s="1"/>
      <c r="BA1141" s="1"/>
      <c r="BD1141" s="1"/>
      <c r="BF1141" s="1"/>
      <c r="BH1141" s="1"/>
      <c r="BN1141" s="1"/>
    </row>
    <row r="1142" spans="27:66" ht="12.75">
      <c r="AA1142" s="1"/>
      <c r="AC1142" s="1"/>
      <c r="AE1142" s="1"/>
      <c r="AH1142" s="1"/>
      <c r="AJ1142" s="1"/>
      <c r="AN1142" s="1"/>
      <c r="AQ1142" s="1"/>
      <c r="AT1142" s="1"/>
      <c r="AX1142" s="1"/>
      <c r="BA1142" s="1"/>
      <c r="BD1142" s="1"/>
      <c r="BF1142" s="1"/>
      <c r="BH1142" s="1"/>
      <c r="BN1142" s="1"/>
    </row>
    <row r="1143" spans="27:66" ht="12.75">
      <c r="AA1143" s="1"/>
      <c r="AC1143" s="1"/>
      <c r="AE1143" s="1"/>
      <c r="AH1143" s="1"/>
      <c r="AJ1143" s="1"/>
      <c r="AN1143" s="1"/>
      <c r="AQ1143" s="1"/>
      <c r="AT1143" s="1"/>
      <c r="AX1143" s="1"/>
      <c r="BA1143" s="1"/>
      <c r="BD1143" s="1"/>
      <c r="BF1143" s="1"/>
      <c r="BH1143" s="1"/>
      <c r="BN1143" s="1"/>
    </row>
    <row r="1144" spans="27:66" ht="12.75">
      <c r="AA1144" s="1"/>
      <c r="AC1144" s="1"/>
      <c r="AE1144" s="1"/>
      <c r="AH1144" s="1"/>
      <c r="AJ1144" s="1"/>
      <c r="AN1144" s="1"/>
      <c r="AQ1144" s="1"/>
      <c r="AT1144" s="1"/>
      <c r="AX1144" s="1"/>
      <c r="BA1144" s="1"/>
      <c r="BD1144" s="1"/>
      <c r="BF1144" s="1"/>
      <c r="BH1144" s="1"/>
      <c r="BN1144" s="1"/>
    </row>
    <row r="1145" spans="27:66" ht="12.75">
      <c r="AA1145" s="1"/>
      <c r="AC1145" s="1"/>
      <c r="AE1145" s="1"/>
      <c r="AH1145" s="1"/>
      <c r="AJ1145" s="1"/>
      <c r="AN1145" s="1"/>
      <c r="AQ1145" s="1"/>
      <c r="AT1145" s="1"/>
      <c r="AX1145" s="1"/>
      <c r="BA1145" s="1"/>
      <c r="BD1145" s="1"/>
      <c r="BF1145" s="1"/>
      <c r="BH1145" s="1"/>
      <c r="BN1145" s="1"/>
    </row>
    <row r="1146" spans="27:66" ht="12.75">
      <c r="AA1146" s="1"/>
      <c r="AC1146" s="1"/>
      <c r="AE1146" s="1"/>
      <c r="AH1146" s="1"/>
      <c r="AJ1146" s="1"/>
      <c r="AN1146" s="1"/>
      <c r="AQ1146" s="1"/>
      <c r="AT1146" s="1"/>
      <c r="AX1146" s="1"/>
      <c r="BA1146" s="1"/>
      <c r="BD1146" s="1"/>
      <c r="BF1146" s="1"/>
      <c r="BH1146" s="1"/>
      <c r="BN1146" s="1"/>
    </row>
    <row r="1147" spans="27:66" ht="12.75">
      <c r="AA1147" s="1"/>
      <c r="AC1147" s="1"/>
      <c r="AE1147" s="1"/>
      <c r="AH1147" s="1"/>
      <c r="AJ1147" s="1"/>
      <c r="AN1147" s="1"/>
      <c r="AQ1147" s="1"/>
      <c r="AT1147" s="1"/>
      <c r="AX1147" s="1"/>
      <c r="BA1147" s="1"/>
      <c r="BD1147" s="1"/>
      <c r="BF1147" s="1"/>
      <c r="BH1147" s="1"/>
      <c r="BN1147" s="1"/>
    </row>
    <row r="1148" spans="27:66" ht="12.75">
      <c r="AA1148" s="1"/>
      <c r="AC1148" s="1"/>
      <c r="AE1148" s="1"/>
      <c r="AH1148" s="1"/>
      <c r="AJ1148" s="1"/>
      <c r="AN1148" s="1"/>
      <c r="AQ1148" s="1"/>
      <c r="AT1148" s="1"/>
      <c r="AX1148" s="1"/>
      <c r="BA1148" s="1"/>
      <c r="BD1148" s="1"/>
      <c r="BF1148" s="1"/>
      <c r="BH1148" s="1"/>
      <c r="BN1148" s="1"/>
    </row>
    <row r="1149" spans="27:66" ht="12.75">
      <c r="AA1149" s="1"/>
      <c r="AC1149" s="1"/>
      <c r="AE1149" s="1"/>
      <c r="AH1149" s="1"/>
      <c r="AJ1149" s="1"/>
      <c r="AN1149" s="1"/>
      <c r="AQ1149" s="1"/>
      <c r="AT1149" s="1"/>
      <c r="AX1149" s="1"/>
      <c r="BA1149" s="1"/>
      <c r="BD1149" s="1"/>
      <c r="BF1149" s="1"/>
      <c r="BH1149" s="1"/>
      <c r="BN1149" s="1"/>
    </row>
    <row r="1150" spans="27:66" ht="12.75">
      <c r="AA1150" s="1"/>
      <c r="AC1150" s="1"/>
      <c r="AE1150" s="1"/>
      <c r="AH1150" s="1"/>
      <c r="AJ1150" s="1"/>
      <c r="AN1150" s="1"/>
      <c r="AQ1150" s="1"/>
      <c r="AT1150" s="1"/>
      <c r="AX1150" s="1"/>
      <c r="BA1150" s="1"/>
      <c r="BD1150" s="1"/>
      <c r="BF1150" s="1"/>
      <c r="BH1150" s="1"/>
      <c r="BN1150" s="1"/>
    </row>
    <row r="1151" spans="27:66" ht="12.75">
      <c r="AA1151" s="1"/>
      <c r="AC1151" s="1"/>
      <c r="AE1151" s="1"/>
      <c r="AH1151" s="1"/>
      <c r="AJ1151" s="1"/>
      <c r="AN1151" s="1"/>
      <c r="AQ1151" s="1"/>
      <c r="AT1151" s="1"/>
      <c r="AX1151" s="1"/>
      <c r="BA1151" s="1"/>
      <c r="BD1151" s="1"/>
      <c r="BF1151" s="1"/>
      <c r="BH1151" s="1"/>
      <c r="BN1151" s="1"/>
    </row>
    <row r="1152" spans="27:66" ht="12.75">
      <c r="AA1152" s="1"/>
      <c r="AC1152" s="1"/>
      <c r="AE1152" s="1"/>
      <c r="AH1152" s="1"/>
      <c r="AJ1152" s="1"/>
      <c r="AN1152" s="1"/>
      <c r="AQ1152" s="1"/>
      <c r="AT1152" s="1"/>
      <c r="AX1152" s="1"/>
      <c r="BA1152" s="1"/>
      <c r="BD1152" s="1"/>
      <c r="BF1152" s="1"/>
      <c r="BH1152" s="1"/>
      <c r="BN1152" s="1"/>
    </row>
    <row r="1153" spans="27:66" ht="12.75">
      <c r="AA1153" s="1"/>
      <c r="AC1153" s="1"/>
      <c r="AE1153" s="1"/>
      <c r="AH1153" s="1"/>
      <c r="AJ1153" s="1"/>
      <c r="AN1153" s="1"/>
      <c r="AQ1153" s="1"/>
      <c r="AT1153" s="1"/>
      <c r="AX1153" s="1"/>
      <c r="BA1153" s="1"/>
      <c r="BD1153" s="1"/>
      <c r="BF1153" s="1"/>
      <c r="BH1153" s="1"/>
      <c r="BN1153" s="1"/>
    </row>
    <row r="1154" spans="27:66" ht="12.75">
      <c r="AA1154" s="1"/>
      <c r="AC1154" s="1"/>
      <c r="AE1154" s="1"/>
      <c r="AH1154" s="1"/>
      <c r="AJ1154" s="1"/>
      <c r="AN1154" s="1"/>
      <c r="AQ1154" s="1"/>
      <c r="AT1154" s="1"/>
      <c r="AX1154" s="1"/>
      <c r="BA1154" s="1"/>
      <c r="BD1154" s="1"/>
      <c r="BF1154" s="1"/>
      <c r="BH1154" s="1"/>
      <c r="BN1154" s="1"/>
    </row>
    <row r="1155" spans="27:66" ht="12.75">
      <c r="AA1155" s="1"/>
      <c r="AC1155" s="1"/>
      <c r="AE1155" s="1"/>
      <c r="AH1155" s="1"/>
      <c r="AJ1155" s="1"/>
      <c r="AN1155" s="1"/>
      <c r="AQ1155" s="1"/>
      <c r="AT1155" s="1"/>
      <c r="AX1155" s="1"/>
      <c r="BA1155" s="1"/>
      <c r="BD1155" s="1"/>
      <c r="BF1155" s="1"/>
      <c r="BH1155" s="1"/>
      <c r="BN1155" s="1"/>
    </row>
    <row r="1156" spans="27:66" ht="12.75">
      <c r="AA1156" s="1"/>
      <c r="AC1156" s="1"/>
      <c r="AE1156" s="1"/>
      <c r="AH1156" s="1"/>
      <c r="AJ1156" s="1"/>
      <c r="AN1156" s="1"/>
      <c r="AQ1156" s="1"/>
      <c r="AT1156" s="1"/>
      <c r="AX1156" s="1"/>
      <c r="BA1156" s="1"/>
      <c r="BD1156" s="1"/>
      <c r="BF1156" s="1"/>
      <c r="BH1156" s="1"/>
      <c r="BN1156" s="1"/>
    </row>
    <row r="1157" spans="27:66" ht="12.75">
      <c r="AA1157" s="1"/>
      <c r="AC1157" s="1"/>
      <c r="AE1157" s="1"/>
      <c r="AH1157" s="1"/>
      <c r="AJ1157" s="1"/>
      <c r="AN1157" s="1"/>
      <c r="AQ1157" s="1"/>
      <c r="AT1157" s="1"/>
      <c r="AX1157" s="1"/>
      <c r="BA1157" s="1"/>
      <c r="BD1157" s="1"/>
      <c r="BF1157" s="1"/>
      <c r="BH1157" s="1"/>
      <c r="BN1157" s="1"/>
    </row>
    <row r="1158" spans="27:66" ht="12.75">
      <c r="AA1158" s="1"/>
      <c r="AC1158" s="1"/>
      <c r="AE1158" s="1"/>
      <c r="AH1158" s="1"/>
      <c r="AJ1158" s="1"/>
      <c r="AN1158" s="1"/>
      <c r="AQ1158" s="1"/>
      <c r="AT1158" s="1"/>
      <c r="AX1158" s="1"/>
      <c r="BA1158" s="1"/>
      <c r="BD1158" s="1"/>
      <c r="BF1158" s="1"/>
      <c r="BH1158" s="1"/>
      <c r="BN1158" s="1"/>
    </row>
    <row r="1159" spans="27:66" ht="12.75">
      <c r="AA1159" s="1"/>
      <c r="AC1159" s="1"/>
      <c r="AE1159" s="1"/>
      <c r="AH1159" s="1"/>
      <c r="AJ1159" s="1"/>
      <c r="AN1159" s="1"/>
      <c r="AQ1159" s="1"/>
      <c r="AT1159" s="1"/>
      <c r="AX1159" s="1"/>
      <c r="BA1159" s="1"/>
      <c r="BD1159" s="1"/>
      <c r="BF1159" s="1"/>
      <c r="BH1159" s="1"/>
      <c r="BN1159" s="1"/>
    </row>
    <row r="1160" spans="27:66" ht="12.75">
      <c r="AA1160" s="1"/>
      <c r="AC1160" s="1"/>
      <c r="AE1160" s="1"/>
      <c r="AH1160" s="1"/>
      <c r="AJ1160" s="1"/>
      <c r="AN1160" s="1"/>
      <c r="AQ1160" s="1"/>
      <c r="AT1160" s="1"/>
      <c r="AX1160" s="1"/>
      <c r="BA1160" s="1"/>
      <c r="BD1160" s="1"/>
      <c r="BF1160" s="1"/>
      <c r="BH1160" s="1"/>
      <c r="BN1160" s="1"/>
    </row>
    <row r="1161" spans="27:66" ht="12.75">
      <c r="AA1161" s="1"/>
      <c r="AC1161" s="1"/>
      <c r="AE1161" s="1"/>
      <c r="AH1161" s="1"/>
      <c r="AJ1161" s="1"/>
      <c r="AN1161" s="1"/>
      <c r="AQ1161" s="1"/>
      <c r="AT1161" s="1"/>
      <c r="AX1161" s="1"/>
      <c r="BA1161" s="1"/>
      <c r="BD1161" s="1"/>
      <c r="BF1161" s="1"/>
      <c r="BH1161" s="1"/>
      <c r="BN1161" s="1"/>
    </row>
    <row r="1162" spans="27:66" ht="12.75">
      <c r="AA1162" s="1"/>
      <c r="AC1162" s="1"/>
      <c r="AE1162" s="1"/>
      <c r="AH1162" s="1"/>
      <c r="AJ1162" s="1"/>
      <c r="AN1162" s="1"/>
      <c r="AQ1162" s="1"/>
      <c r="AT1162" s="1"/>
      <c r="AX1162" s="1"/>
      <c r="BA1162" s="1"/>
      <c r="BD1162" s="1"/>
      <c r="BF1162" s="1"/>
      <c r="BH1162" s="1"/>
      <c r="BN1162" s="1"/>
    </row>
    <row r="1163" spans="27:66" ht="12.75">
      <c r="AA1163" s="1"/>
      <c r="AC1163" s="1"/>
      <c r="AE1163" s="1"/>
      <c r="AH1163" s="1"/>
      <c r="AJ1163" s="1"/>
      <c r="AN1163" s="1"/>
      <c r="AQ1163" s="1"/>
      <c r="AT1163" s="1"/>
      <c r="AX1163" s="1"/>
      <c r="BA1163" s="1"/>
      <c r="BD1163" s="1"/>
      <c r="BF1163" s="1"/>
      <c r="BH1163" s="1"/>
      <c r="BN1163" s="1"/>
    </row>
    <row r="1164" spans="27:66" ht="12.75">
      <c r="AA1164" s="1"/>
      <c r="AC1164" s="1"/>
      <c r="AE1164" s="1"/>
      <c r="AH1164" s="1"/>
      <c r="AJ1164" s="1"/>
      <c r="AN1164" s="1"/>
      <c r="AQ1164" s="1"/>
      <c r="AT1164" s="1"/>
      <c r="AX1164" s="1"/>
      <c r="BA1164" s="1"/>
      <c r="BD1164" s="1"/>
      <c r="BF1164" s="1"/>
      <c r="BH1164" s="1"/>
      <c r="BN1164" s="1"/>
    </row>
    <row r="1165" spans="27:66" ht="12.75">
      <c r="AA1165" s="1"/>
      <c r="AC1165" s="1"/>
      <c r="AE1165" s="1"/>
      <c r="AH1165" s="1"/>
      <c r="AJ1165" s="1"/>
      <c r="AN1165" s="1"/>
      <c r="AQ1165" s="1"/>
      <c r="AT1165" s="1"/>
      <c r="AX1165" s="1"/>
      <c r="BA1165" s="1"/>
      <c r="BD1165" s="1"/>
      <c r="BF1165" s="1"/>
      <c r="BH1165" s="1"/>
      <c r="BN1165" s="1"/>
    </row>
    <row r="1166" spans="27:66" ht="12.75">
      <c r="AA1166" s="1"/>
      <c r="AC1166" s="1"/>
      <c r="AE1166" s="1"/>
      <c r="AH1166" s="1"/>
      <c r="AJ1166" s="1"/>
      <c r="AN1166" s="1"/>
      <c r="AQ1166" s="1"/>
      <c r="AT1166" s="1"/>
      <c r="AX1166" s="1"/>
      <c r="BA1166" s="1"/>
      <c r="BD1166" s="1"/>
      <c r="BF1166" s="1"/>
      <c r="BH1166" s="1"/>
      <c r="BN1166" s="1"/>
    </row>
    <row r="1167" spans="27:66" ht="12.75">
      <c r="AA1167" s="1"/>
      <c r="AC1167" s="1"/>
      <c r="AE1167" s="1"/>
      <c r="AH1167" s="1"/>
      <c r="AJ1167" s="1"/>
      <c r="AN1167" s="1"/>
      <c r="AQ1167" s="1"/>
      <c r="AT1167" s="1"/>
      <c r="AX1167" s="1"/>
      <c r="BA1167" s="1"/>
      <c r="BD1167" s="1"/>
      <c r="BF1167" s="1"/>
      <c r="BH1167" s="1"/>
      <c r="BN1167" s="1"/>
    </row>
    <row r="1168" spans="27:66" ht="12.75">
      <c r="AA1168" s="1"/>
      <c r="AC1168" s="1"/>
      <c r="AE1168" s="1"/>
      <c r="AH1168" s="1"/>
      <c r="AJ1168" s="1"/>
      <c r="AN1168" s="1"/>
      <c r="AQ1168" s="1"/>
      <c r="AT1168" s="1"/>
      <c r="AX1168" s="1"/>
      <c r="BA1168" s="1"/>
      <c r="BD1168" s="1"/>
      <c r="BF1168" s="1"/>
      <c r="BH1168" s="1"/>
      <c r="BN1168" s="1"/>
    </row>
    <row r="1169" spans="27:66" ht="12.75">
      <c r="AA1169" s="1"/>
      <c r="AC1169" s="1"/>
      <c r="AE1169" s="1"/>
      <c r="AH1169" s="1"/>
      <c r="AJ1169" s="1"/>
      <c r="AN1169" s="1"/>
      <c r="AQ1169" s="1"/>
      <c r="AT1169" s="1"/>
      <c r="AX1169" s="1"/>
      <c r="BA1169" s="1"/>
      <c r="BD1169" s="1"/>
      <c r="BF1169" s="1"/>
      <c r="BH1169" s="1"/>
      <c r="BN1169" s="1"/>
    </row>
    <row r="1170" spans="27:66" ht="12.75">
      <c r="AA1170" s="1"/>
      <c r="AC1170" s="1"/>
      <c r="AE1170" s="1"/>
      <c r="AH1170" s="1"/>
      <c r="AJ1170" s="1"/>
      <c r="AN1170" s="1"/>
      <c r="AQ1170" s="1"/>
      <c r="AT1170" s="1"/>
      <c r="AX1170" s="1"/>
      <c r="BA1170" s="1"/>
      <c r="BD1170" s="1"/>
      <c r="BF1170" s="1"/>
      <c r="BH1170" s="1"/>
      <c r="BN1170" s="1"/>
    </row>
    <row r="1171" spans="27:66" ht="12.75">
      <c r="AA1171" s="1"/>
      <c r="AC1171" s="1"/>
      <c r="AE1171" s="1"/>
      <c r="AH1171" s="1"/>
      <c r="AJ1171" s="1"/>
      <c r="AN1171" s="1"/>
      <c r="AQ1171" s="1"/>
      <c r="AT1171" s="1"/>
      <c r="AX1171" s="1"/>
      <c r="BA1171" s="1"/>
      <c r="BD1171" s="1"/>
      <c r="BF1171" s="1"/>
      <c r="BH1171" s="1"/>
      <c r="BN1171" s="1"/>
    </row>
    <row r="1172" spans="27:66" ht="12.75">
      <c r="AA1172" s="1"/>
      <c r="AC1172" s="1"/>
      <c r="AE1172" s="1"/>
      <c r="AH1172" s="1"/>
      <c r="AJ1172" s="1"/>
      <c r="AN1172" s="1"/>
      <c r="AQ1172" s="1"/>
      <c r="AT1172" s="1"/>
      <c r="AX1172" s="1"/>
      <c r="BA1172" s="1"/>
      <c r="BD1172" s="1"/>
      <c r="BF1172" s="1"/>
      <c r="BH1172" s="1"/>
      <c r="BN1172" s="1"/>
    </row>
    <row r="1173" spans="27:66" ht="12.75">
      <c r="AA1173" s="1"/>
      <c r="AC1173" s="1"/>
      <c r="AE1173" s="1"/>
      <c r="AH1173" s="1"/>
      <c r="AJ1173" s="1"/>
      <c r="AN1173" s="1"/>
      <c r="AQ1173" s="1"/>
      <c r="AT1173" s="1"/>
      <c r="AX1173" s="1"/>
      <c r="BA1173" s="1"/>
      <c r="BD1173" s="1"/>
      <c r="BF1173" s="1"/>
      <c r="BH1173" s="1"/>
      <c r="BN1173" s="1"/>
    </row>
    <row r="1174" spans="27:66" ht="12.75">
      <c r="AA1174" s="1"/>
      <c r="AC1174" s="1"/>
      <c r="AE1174" s="1"/>
      <c r="AH1174" s="1"/>
      <c r="AJ1174" s="1"/>
      <c r="AN1174" s="1"/>
      <c r="AQ1174" s="1"/>
      <c r="AT1174" s="1"/>
      <c r="AX1174" s="1"/>
      <c r="BA1174" s="1"/>
      <c r="BD1174" s="1"/>
      <c r="BF1174" s="1"/>
      <c r="BH1174" s="1"/>
      <c r="BN1174" s="1"/>
    </row>
    <row r="1175" spans="27:66" ht="12.75">
      <c r="AA1175" s="1"/>
      <c r="AC1175" s="1"/>
      <c r="AE1175" s="1"/>
      <c r="AH1175" s="1"/>
      <c r="AJ1175" s="1"/>
      <c r="AN1175" s="1"/>
      <c r="AQ1175" s="1"/>
      <c r="AT1175" s="1"/>
      <c r="AX1175" s="1"/>
      <c r="BA1175" s="1"/>
      <c r="BD1175" s="1"/>
      <c r="BF1175" s="1"/>
      <c r="BH1175" s="1"/>
      <c r="BN1175" s="1"/>
    </row>
    <row r="1176" spans="27:66" ht="12.75">
      <c r="AA1176" s="1"/>
      <c r="AC1176" s="1"/>
      <c r="AE1176" s="1"/>
      <c r="AH1176" s="1"/>
      <c r="AJ1176" s="1"/>
      <c r="AN1176" s="1"/>
      <c r="AQ1176" s="1"/>
      <c r="AT1176" s="1"/>
      <c r="AX1176" s="1"/>
      <c r="BA1176" s="1"/>
      <c r="BD1176" s="1"/>
      <c r="BF1176" s="1"/>
      <c r="BH1176" s="1"/>
      <c r="BN1176" s="1"/>
    </row>
    <row r="1177" spans="27:66" ht="12.75">
      <c r="AA1177" s="1"/>
      <c r="AC1177" s="1"/>
      <c r="AE1177" s="1"/>
      <c r="AH1177" s="1"/>
      <c r="AJ1177" s="1"/>
      <c r="AN1177" s="1"/>
      <c r="AQ1177" s="1"/>
      <c r="AT1177" s="1"/>
      <c r="AX1177" s="1"/>
      <c r="BA1177" s="1"/>
      <c r="BD1177" s="1"/>
      <c r="BF1177" s="1"/>
      <c r="BH1177" s="1"/>
      <c r="BN1177" s="1"/>
    </row>
    <row r="1178" spans="27:66" ht="12.75">
      <c r="AA1178" s="1"/>
      <c r="AC1178" s="1"/>
      <c r="AE1178" s="1"/>
      <c r="AH1178" s="1"/>
      <c r="AJ1178" s="1"/>
      <c r="AN1178" s="1"/>
      <c r="AQ1178" s="1"/>
      <c r="AT1178" s="1"/>
      <c r="AX1178" s="1"/>
      <c r="BA1178" s="1"/>
      <c r="BD1178" s="1"/>
      <c r="BF1178" s="1"/>
      <c r="BH1178" s="1"/>
      <c r="BN1178" s="1"/>
    </row>
    <row r="1179" spans="27:66" ht="12.75">
      <c r="AA1179" s="1"/>
      <c r="AC1179" s="1"/>
      <c r="AE1179" s="1"/>
      <c r="AH1179" s="1"/>
      <c r="AJ1179" s="1"/>
      <c r="AN1179" s="1"/>
      <c r="AQ1179" s="1"/>
      <c r="AT1179" s="1"/>
      <c r="AX1179" s="1"/>
      <c r="BA1179" s="1"/>
      <c r="BD1179" s="1"/>
      <c r="BF1179" s="1"/>
      <c r="BH1179" s="1"/>
      <c r="BN1179" s="1"/>
    </row>
    <row r="1180" spans="27:66" ht="12.75">
      <c r="AA1180" s="1"/>
      <c r="AC1180" s="1"/>
      <c r="AE1180" s="1"/>
      <c r="AH1180" s="1"/>
      <c r="AJ1180" s="1"/>
      <c r="AN1180" s="1"/>
      <c r="AQ1180" s="1"/>
      <c r="AT1180" s="1"/>
      <c r="AX1180" s="1"/>
      <c r="BA1180" s="1"/>
      <c r="BD1180" s="1"/>
      <c r="BF1180" s="1"/>
      <c r="BH1180" s="1"/>
      <c r="BN1180" s="1"/>
    </row>
    <row r="1181" spans="27:66" ht="12.75">
      <c r="AA1181" s="1"/>
      <c r="AC1181" s="1"/>
      <c r="AE1181" s="1"/>
      <c r="AH1181" s="1"/>
      <c r="AJ1181" s="1"/>
      <c r="AN1181" s="1"/>
      <c r="AQ1181" s="1"/>
      <c r="AT1181" s="1"/>
      <c r="AX1181" s="1"/>
      <c r="BA1181" s="1"/>
      <c r="BD1181" s="1"/>
      <c r="BF1181" s="1"/>
      <c r="BH1181" s="1"/>
      <c r="BN1181" s="1"/>
    </row>
    <row r="1182" spans="27:66" ht="12.75">
      <c r="AA1182" s="1"/>
      <c r="AC1182" s="1"/>
      <c r="AE1182" s="1"/>
      <c r="AH1182" s="1"/>
      <c r="AJ1182" s="1"/>
      <c r="AN1182" s="1"/>
      <c r="AQ1182" s="1"/>
      <c r="AT1182" s="1"/>
      <c r="AX1182" s="1"/>
      <c r="BA1182" s="1"/>
      <c r="BD1182" s="1"/>
      <c r="BF1182" s="1"/>
      <c r="BH1182" s="1"/>
      <c r="BN1182" s="1"/>
    </row>
    <row r="1183" spans="27:66" ht="12.75">
      <c r="AA1183" s="1"/>
      <c r="AC1183" s="1"/>
      <c r="AE1183" s="1"/>
      <c r="AH1183" s="1"/>
      <c r="AJ1183" s="1"/>
      <c r="AN1183" s="1"/>
      <c r="AQ1183" s="1"/>
      <c r="AT1183" s="1"/>
      <c r="AX1183" s="1"/>
      <c r="BA1183" s="1"/>
      <c r="BD1183" s="1"/>
      <c r="BF1183" s="1"/>
      <c r="BH1183" s="1"/>
      <c r="BN1183" s="1"/>
    </row>
    <row r="1184" spans="27:66" ht="12.75">
      <c r="AA1184" s="1"/>
      <c r="AC1184" s="1"/>
      <c r="AE1184" s="1"/>
      <c r="AH1184" s="1"/>
      <c r="AJ1184" s="1"/>
      <c r="AN1184" s="1"/>
      <c r="AQ1184" s="1"/>
      <c r="AT1184" s="1"/>
      <c r="AX1184" s="1"/>
      <c r="BA1184" s="1"/>
      <c r="BD1184" s="1"/>
      <c r="BF1184" s="1"/>
      <c r="BH1184" s="1"/>
      <c r="BN1184" s="1"/>
    </row>
    <row r="1185" spans="27:66" ht="12.75">
      <c r="AA1185" s="1"/>
      <c r="AC1185" s="1"/>
      <c r="AE1185" s="1"/>
      <c r="AH1185" s="1"/>
      <c r="AJ1185" s="1"/>
      <c r="AN1185" s="1"/>
      <c r="AQ1185" s="1"/>
      <c r="AT1185" s="1"/>
      <c r="AX1185" s="1"/>
      <c r="BA1185" s="1"/>
      <c r="BD1185" s="1"/>
      <c r="BF1185" s="1"/>
      <c r="BH1185" s="1"/>
      <c r="BN1185" s="1"/>
    </row>
    <row r="1186" spans="27:66" ht="12.75">
      <c r="AA1186" s="1"/>
      <c r="AC1186" s="1"/>
      <c r="AE1186" s="1"/>
      <c r="AH1186" s="1"/>
      <c r="AJ1186" s="1"/>
      <c r="AN1186" s="1"/>
      <c r="AQ1186" s="1"/>
      <c r="AT1186" s="1"/>
      <c r="AX1186" s="1"/>
      <c r="BA1186" s="1"/>
      <c r="BD1186" s="1"/>
      <c r="BF1186" s="1"/>
      <c r="BH1186" s="1"/>
      <c r="BN1186" s="1"/>
    </row>
    <row r="1187" spans="27:66" ht="12.75">
      <c r="AA1187" s="1"/>
      <c r="AC1187" s="1"/>
      <c r="AE1187" s="1"/>
      <c r="AH1187" s="1"/>
      <c r="AJ1187" s="1"/>
      <c r="AN1187" s="1"/>
      <c r="AQ1187" s="1"/>
      <c r="AT1187" s="1"/>
      <c r="AX1187" s="1"/>
      <c r="BA1187" s="1"/>
      <c r="BD1187" s="1"/>
      <c r="BF1187" s="1"/>
      <c r="BH1187" s="1"/>
      <c r="BN1187" s="1"/>
    </row>
    <row r="1188" spans="27:66" ht="12.75">
      <c r="AA1188" s="1"/>
      <c r="AC1188" s="1"/>
      <c r="AE1188" s="1"/>
      <c r="AH1188" s="1"/>
      <c r="AJ1188" s="1"/>
      <c r="AN1188" s="1"/>
      <c r="AQ1188" s="1"/>
      <c r="AT1188" s="1"/>
      <c r="AX1188" s="1"/>
      <c r="BA1188" s="1"/>
      <c r="BD1188" s="1"/>
      <c r="BF1188" s="1"/>
      <c r="BH1188" s="1"/>
      <c r="BN1188" s="1"/>
    </row>
    <row r="1189" spans="27:66" ht="12.75">
      <c r="AA1189" s="1"/>
      <c r="AC1189" s="1"/>
      <c r="AE1189" s="1"/>
      <c r="AH1189" s="1"/>
      <c r="AJ1189" s="1"/>
      <c r="AN1189" s="1"/>
      <c r="AQ1189" s="1"/>
      <c r="AT1189" s="1"/>
      <c r="AX1189" s="1"/>
      <c r="BA1189" s="1"/>
      <c r="BD1189" s="1"/>
      <c r="BF1189" s="1"/>
      <c r="BH1189" s="1"/>
      <c r="BN1189" s="1"/>
    </row>
    <row r="1190" spans="27:66" ht="12.75">
      <c r="AA1190" s="1"/>
      <c r="AC1190" s="1"/>
      <c r="AE1190" s="1"/>
      <c r="AH1190" s="1"/>
      <c r="AJ1190" s="1"/>
      <c r="AN1190" s="1"/>
      <c r="AQ1190" s="1"/>
      <c r="AT1190" s="1"/>
      <c r="AX1190" s="1"/>
      <c r="BA1190" s="1"/>
      <c r="BD1190" s="1"/>
      <c r="BF1190" s="1"/>
      <c r="BH1190" s="1"/>
      <c r="BN1190" s="1"/>
    </row>
    <row r="1191" spans="27:66" ht="12.75">
      <c r="AA1191" s="1"/>
      <c r="AC1191" s="1"/>
      <c r="AE1191" s="1"/>
      <c r="AH1191" s="1"/>
      <c r="AJ1191" s="1"/>
      <c r="AN1191" s="1"/>
      <c r="AQ1191" s="1"/>
      <c r="AT1191" s="1"/>
      <c r="AX1191" s="1"/>
      <c r="BA1191" s="1"/>
      <c r="BD1191" s="1"/>
      <c r="BF1191" s="1"/>
      <c r="BH1191" s="1"/>
      <c r="BN1191" s="1"/>
    </row>
    <row r="1192" spans="27:66" ht="12.75">
      <c r="AA1192" s="1"/>
      <c r="AC1192" s="1"/>
      <c r="AE1192" s="1"/>
      <c r="AH1192" s="1"/>
      <c r="AJ1192" s="1"/>
      <c r="AN1192" s="1"/>
      <c r="AQ1192" s="1"/>
      <c r="AT1192" s="1"/>
      <c r="AX1192" s="1"/>
      <c r="BA1192" s="1"/>
      <c r="BD1192" s="1"/>
      <c r="BF1192" s="1"/>
      <c r="BH1192" s="1"/>
      <c r="BN1192" s="1"/>
    </row>
    <row r="1193" spans="27:66" ht="12.75">
      <c r="AA1193" s="1"/>
      <c r="AC1193" s="1"/>
      <c r="AE1193" s="1"/>
      <c r="AH1193" s="1"/>
      <c r="AJ1193" s="1"/>
      <c r="AN1193" s="1"/>
      <c r="AQ1193" s="1"/>
      <c r="AT1193" s="1"/>
      <c r="AX1193" s="1"/>
      <c r="BA1193" s="1"/>
      <c r="BD1193" s="1"/>
      <c r="BF1193" s="1"/>
      <c r="BH1193" s="1"/>
      <c r="BN1193" s="1"/>
    </row>
    <row r="1194" spans="27:66" ht="12.75">
      <c r="AA1194" s="1"/>
      <c r="AC1194" s="1"/>
      <c r="AE1194" s="1"/>
      <c r="AH1194" s="1"/>
      <c r="AJ1194" s="1"/>
      <c r="AN1194" s="1"/>
      <c r="AQ1194" s="1"/>
      <c r="AT1194" s="1"/>
      <c r="AX1194" s="1"/>
      <c r="BA1194" s="1"/>
      <c r="BD1194" s="1"/>
      <c r="BF1194" s="1"/>
      <c r="BH1194" s="1"/>
      <c r="BN1194" s="1"/>
    </row>
    <row r="1195" spans="27:66" ht="12.75">
      <c r="AA1195" s="1"/>
      <c r="AC1195" s="1"/>
      <c r="AE1195" s="1"/>
      <c r="AH1195" s="1"/>
      <c r="AJ1195" s="1"/>
      <c r="AN1195" s="1"/>
      <c r="AQ1195" s="1"/>
      <c r="AT1195" s="1"/>
      <c r="AX1195" s="1"/>
      <c r="BA1195" s="1"/>
      <c r="BD1195" s="1"/>
      <c r="BF1195" s="1"/>
      <c r="BH1195" s="1"/>
      <c r="BN1195" s="1"/>
    </row>
    <row r="1196" spans="27:66" ht="12.75">
      <c r="AA1196" s="1"/>
      <c r="AC1196" s="1"/>
      <c r="AE1196" s="1"/>
      <c r="AH1196" s="1"/>
      <c r="AJ1196" s="1"/>
      <c r="AN1196" s="1"/>
      <c r="AQ1196" s="1"/>
      <c r="AT1196" s="1"/>
      <c r="AX1196" s="1"/>
      <c r="BA1196" s="1"/>
      <c r="BD1196" s="1"/>
      <c r="BF1196" s="1"/>
      <c r="BH1196" s="1"/>
      <c r="BN1196" s="1"/>
    </row>
    <row r="1197" spans="27:66" ht="12.75">
      <c r="AA1197" s="1"/>
      <c r="AC1197" s="1"/>
      <c r="AE1197" s="1"/>
      <c r="AH1197" s="1"/>
      <c r="AJ1197" s="1"/>
      <c r="AN1197" s="1"/>
      <c r="AQ1197" s="1"/>
      <c r="AT1197" s="1"/>
      <c r="AX1197" s="1"/>
      <c r="BA1197" s="1"/>
      <c r="BD1197" s="1"/>
      <c r="BF1197" s="1"/>
      <c r="BH1197" s="1"/>
      <c r="BN1197" s="1"/>
    </row>
    <row r="1198" spans="27:66" ht="12.75">
      <c r="AA1198" s="1"/>
      <c r="AC1198" s="1"/>
      <c r="AE1198" s="1"/>
      <c r="AH1198" s="1"/>
      <c r="AJ1198" s="1"/>
      <c r="AN1198" s="1"/>
      <c r="AQ1198" s="1"/>
      <c r="AT1198" s="1"/>
      <c r="AX1198" s="1"/>
      <c r="BA1198" s="1"/>
      <c r="BD1198" s="1"/>
      <c r="BF1198" s="1"/>
      <c r="BH1198" s="1"/>
      <c r="BN1198" s="1"/>
    </row>
    <row r="1199" spans="27:66" ht="12.75">
      <c r="AA1199" s="1"/>
      <c r="AC1199" s="1"/>
      <c r="AE1199" s="1"/>
      <c r="AH1199" s="1"/>
      <c r="AJ1199" s="1"/>
      <c r="AN1199" s="1"/>
      <c r="AQ1199" s="1"/>
      <c r="AT1199" s="1"/>
      <c r="AX1199" s="1"/>
      <c r="BA1199" s="1"/>
      <c r="BD1199" s="1"/>
      <c r="BF1199" s="1"/>
      <c r="BH1199" s="1"/>
      <c r="BN1199" s="1"/>
    </row>
    <row r="1200" spans="27:66" ht="12.75">
      <c r="AA1200" s="1"/>
      <c r="AC1200" s="1"/>
      <c r="AE1200" s="1"/>
      <c r="AH1200" s="1"/>
      <c r="AJ1200" s="1"/>
      <c r="AN1200" s="1"/>
      <c r="AQ1200" s="1"/>
      <c r="AT1200" s="1"/>
      <c r="AX1200" s="1"/>
      <c r="BA1200" s="1"/>
      <c r="BD1200" s="1"/>
      <c r="BF1200" s="1"/>
      <c r="BH1200" s="1"/>
      <c r="BN1200" s="1"/>
    </row>
    <row r="1201" spans="27:66" ht="12.75">
      <c r="AA1201" s="1"/>
      <c r="AC1201" s="1"/>
      <c r="AE1201" s="1"/>
      <c r="AH1201" s="1"/>
      <c r="AJ1201" s="1"/>
      <c r="AN1201" s="1"/>
      <c r="AQ1201" s="1"/>
      <c r="AT1201" s="1"/>
      <c r="AX1201" s="1"/>
      <c r="BA1201" s="1"/>
      <c r="BD1201" s="1"/>
      <c r="BF1201" s="1"/>
      <c r="BH1201" s="1"/>
      <c r="BN1201" s="1"/>
    </row>
    <row r="1202" spans="27:66" ht="12.75">
      <c r="AA1202" s="1"/>
      <c r="AC1202" s="1"/>
      <c r="AE1202" s="1"/>
      <c r="AH1202" s="1"/>
      <c r="AJ1202" s="1"/>
      <c r="AN1202" s="1"/>
      <c r="AQ1202" s="1"/>
      <c r="AT1202" s="1"/>
      <c r="AX1202" s="1"/>
      <c r="BA1202" s="1"/>
      <c r="BD1202" s="1"/>
      <c r="BF1202" s="1"/>
      <c r="BH1202" s="1"/>
      <c r="BN1202" s="1"/>
    </row>
    <row r="1203" spans="27:66" ht="12.75">
      <c r="AA1203" s="1"/>
      <c r="AC1203" s="1"/>
      <c r="AE1203" s="1"/>
      <c r="AH1203" s="1"/>
      <c r="AJ1203" s="1"/>
      <c r="AN1203" s="1"/>
      <c r="AQ1203" s="1"/>
      <c r="AT1203" s="1"/>
      <c r="AX1203" s="1"/>
      <c r="BA1203" s="1"/>
      <c r="BD1203" s="1"/>
      <c r="BF1203" s="1"/>
      <c r="BH1203" s="1"/>
      <c r="BN1203" s="1"/>
    </row>
    <row r="1204" spans="27:66" ht="12.75">
      <c r="AA1204" s="1"/>
      <c r="AC1204" s="1"/>
      <c r="AE1204" s="1"/>
      <c r="AH1204" s="1"/>
      <c r="AJ1204" s="1"/>
      <c r="AN1204" s="1"/>
      <c r="AQ1204" s="1"/>
      <c r="AT1204" s="1"/>
      <c r="AX1204" s="1"/>
      <c r="BA1204" s="1"/>
      <c r="BD1204" s="1"/>
      <c r="BF1204" s="1"/>
      <c r="BH1204" s="1"/>
      <c r="BN1204" s="1"/>
    </row>
    <row r="1205" spans="27:66" ht="12.75">
      <c r="AA1205" s="1"/>
      <c r="AC1205" s="1"/>
      <c r="AE1205" s="1"/>
      <c r="AH1205" s="1"/>
      <c r="AJ1205" s="1"/>
      <c r="AN1205" s="1"/>
      <c r="AQ1205" s="1"/>
      <c r="AT1205" s="1"/>
      <c r="AX1205" s="1"/>
      <c r="BA1205" s="1"/>
      <c r="BD1205" s="1"/>
      <c r="BF1205" s="1"/>
      <c r="BH1205" s="1"/>
      <c r="BN1205" s="1"/>
    </row>
    <row r="1206" spans="27:66" ht="12.75">
      <c r="AA1206" s="1"/>
      <c r="AC1206" s="1"/>
      <c r="AE1206" s="1"/>
      <c r="AH1206" s="1"/>
      <c r="AJ1206" s="1"/>
      <c r="AN1206" s="1"/>
      <c r="AQ1206" s="1"/>
      <c r="AT1206" s="1"/>
      <c r="AX1206" s="1"/>
      <c r="BA1206" s="1"/>
      <c r="BD1206" s="1"/>
      <c r="BF1206" s="1"/>
      <c r="BH1206" s="1"/>
      <c r="BN1206" s="1"/>
    </row>
    <row r="1207" spans="27:66" ht="12.75">
      <c r="AA1207" s="1"/>
      <c r="AC1207" s="1"/>
      <c r="AE1207" s="1"/>
      <c r="AH1207" s="1"/>
      <c r="AJ1207" s="1"/>
      <c r="AN1207" s="1"/>
      <c r="AQ1207" s="1"/>
      <c r="AT1207" s="1"/>
      <c r="AX1207" s="1"/>
      <c r="BA1207" s="1"/>
      <c r="BD1207" s="1"/>
      <c r="BF1207" s="1"/>
      <c r="BH1207" s="1"/>
      <c r="BN1207" s="1"/>
    </row>
    <row r="1208" spans="27:66" ht="12.75">
      <c r="AA1208" s="1"/>
      <c r="AC1208" s="1"/>
      <c r="AE1208" s="1"/>
      <c r="AH1208" s="1"/>
      <c r="AJ1208" s="1"/>
      <c r="AN1208" s="1"/>
      <c r="AQ1208" s="1"/>
      <c r="AT1208" s="1"/>
      <c r="AX1208" s="1"/>
      <c r="BA1208" s="1"/>
      <c r="BD1208" s="1"/>
      <c r="BF1208" s="1"/>
      <c r="BH1208" s="1"/>
      <c r="BN1208" s="1"/>
    </row>
    <row r="1209" spans="27:66" ht="12.75">
      <c r="AA1209" s="1"/>
      <c r="AC1209" s="1"/>
      <c r="AE1209" s="1"/>
      <c r="AH1209" s="1"/>
      <c r="AJ1209" s="1"/>
      <c r="AN1209" s="1"/>
      <c r="AQ1209" s="1"/>
      <c r="AT1209" s="1"/>
      <c r="AX1209" s="1"/>
      <c r="BA1209" s="1"/>
      <c r="BD1209" s="1"/>
      <c r="BF1209" s="1"/>
      <c r="BH1209" s="1"/>
      <c r="BN1209" s="1"/>
    </row>
    <row r="1210" spans="27:66" ht="12.75">
      <c r="AA1210" s="1"/>
      <c r="AC1210" s="1"/>
      <c r="AE1210" s="1"/>
      <c r="AH1210" s="1"/>
      <c r="AJ1210" s="1"/>
      <c r="AN1210" s="1"/>
      <c r="AQ1210" s="1"/>
      <c r="AT1210" s="1"/>
      <c r="AX1210" s="1"/>
      <c r="BA1210" s="1"/>
      <c r="BD1210" s="1"/>
      <c r="BF1210" s="1"/>
      <c r="BH1210" s="1"/>
      <c r="BN1210" s="1"/>
    </row>
    <row r="1211" spans="27:66" ht="12.75">
      <c r="AA1211" s="1"/>
      <c r="AC1211" s="1"/>
      <c r="AE1211" s="1"/>
      <c r="AH1211" s="1"/>
      <c r="AJ1211" s="1"/>
      <c r="AN1211" s="1"/>
      <c r="AQ1211" s="1"/>
      <c r="AT1211" s="1"/>
      <c r="AX1211" s="1"/>
      <c r="BA1211" s="1"/>
      <c r="BD1211" s="1"/>
      <c r="BF1211" s="1"/>
      <c r="BH1211" s="1"/>
      <c r="BN1211" s="1"/>
    </row>
    <row r="1212" spans="27:66" ht="12.75">
      <c r="AA1212" s="1"/>
      <c r="AC1212" s="1"/>
      <c r="AE1212" s="1"/>
      <c r="AH1212" s="1"/>
      <c r="AJ1212" s="1"/>
      <c r="AN1212" s="1"/>
      <c r="AQ1212" s="1"/>
      <c r="AT1212" s="1"/>
      <c r="AX1212" s="1"/>
      <c r="BA1212" s="1"/>
      <c r="BD1212" s="1"/>
      <c r="BF1212" s="1"/>
      <c r="BH1212" s="1"/>
      <c r="BN1212" s="1"/>
    </row>
    <row r="1213" spans="27:66" ht="12.75">
      <c r="AA1213" s="1"/>
      <c r="AC1213" s="1"/>
      <c r="AE1213" s="1"/>
      <c r="AH1213" s="1"/>
      <c r="AJ1213" s="1"/>
      <c r="AN1213" s="1"/>
      <c r="AQ1213" s="1"/>
      <c r="AT1213" s="1"/>
      <c r="AX1213" s="1"/>
      <c r="BA1213" s="1"/>
      <c r="BD1213" s="1"/>
      <c r="BF1213" s="1"/>
      <c r="BH1213" s="1"/>
      <c r="BN1213" s="1"/>
    </row>
    <row r="1214" spans="27:66" ht="12.75">
      <c r="AA1214" s="1"/>
      <c r="AC1214" s="1"/>
      <c r="AE1214" s="1"/>
      <c r="AH1214" s="1"/>
      <c r="AJ1214" s="1"/>
      <c r="AN1214" s="1"/>
      <c r="AQ1214" s="1"/>
      <c r="AT1214" s="1"/>
      <c r="AX1214" s="1"/>
      <c r="BA1214" s="1"/>
      <c r="BD1214" s="1"/>
      <c r="BF1214" s="1"/>
      <c r="BH1214" s="1"/>
      <c r="BN1214" s="1"/>
    </row>
    <row r="1215" spans="27:66" ht="12.75">
      <c r="AA1215" s="1"/>
      <c r="AC1215" s="1"/>
      <c r="AE1215" s="1"/>
      <c r="AH1215" s="1"/>
      <c r="AJ1215" s="1"/>
      <c r="AN1215" s="1"/>
      <c r="AQ1215" s="1"/>
      <c r="AT1215" s="1"/>
      <c r="AX1215" s="1"/>
      <c r="BA1215" s="1"/>
      <c r="BD1215" s="1"/>
      <c r="BF1215" s="1"/>
      <c r="BH1215" s="1"/>
      <c r="BN1215" s="1"/>
    </row>
    <row r="1216" spans="27:66" ht="12.75">
      <c r="AA1216" s="1"/>
      <c r="AC1216" s="1"/>
      <c r="AE1216" s="1"/>
      <c r="AH1216" s="1"/>
      <c r="AJ1216" s="1"/>
      <c r="AN1216" s="1"/>
      <c r="AQ1216" s="1"/>
      <c r="AT1216" s="1"/>
      <c r="AX1216" s="1"/>
      <c r="BA1216" s="1"/>
      <c r="BD1216" s="1"/>
      <c r="BF1216" s="1"/>
      <c r="BH1216" s="1"/>
      <c r="BN1216" s="1"/>
    </row>
    <row r="1217" spans="27:66" ht="12.75">
      <c r="AA1217" s="1"/>
      <c r="AC1217" s="1"/>
      <c r="AE1217" s="1"/>
      <c r="AH1217" s="1"/>
      <c r="AJ1217" s="1"/>
      <c r="AN1217" s="1"/>
      <c r="AQ1217" s="1"/>
      <c r="AT1217" s="1"/>
      <c r="AX1217" s="1"/>
      <c r="BA1217" s="1"/>
      <c r="BD1217" s="1"/>
      <c r="BF1217" s="1"/>
      <c r="BH1217" s="1"/>
      <c r="BN1217" s="1"/>
    </row>
    <row r="1218" spans="27:66" ht="12.75">
      <c r="AA1218" s="1"/>
      <c r="AC1218" s="1"/>
      <c r="AE1218" s="1"/>
      <c r="AH1218" s="1"/>
      <c r="AJ1218" s="1"/>
      <c r="AN1218" s="1"/>
      <c r="AQ1218" s="1"/>
      <c r="AT1218" s="1"/>
      <c r="AX1218" s="1"/>
      <c r="BA1218" s="1"/>
      <c r="BD1218" s="1"/>
      <c r="BF1218" s="1"/>
      <c r="BH1218" s="1"/>
      <c r="BN1218" s="1"/>
    </row>
    <row r="1219" spans="27:66" ht="12.75">
      <c r="AA1219" s="1"/>
      <c r="AC1219" s="1"/>
      <c r="AE1219" s="1"/>
      <c r="AH1219" s="1"/>
      <c r="AJ1219" s="1"/>
      <c r="AN1219" s="1"/>
      <c r="AQ1219" s="1"/>
      <c r="AT1219" s="1"/>
      <c r="AX1219" s="1"/>
      <c r="BA1219" s="1"/>
      <c r="BD1219" s="1"/>
      <c r="BF1219" s="1"/>
      <c r="BH1219" s="1"/>
      <c r="BN1219" s="1"/>
    </row>
    <row r="1220" spans="27:66" ht="12.75">
      <c r="AA1220" s="1"/>
      <c r="AC1220" s="1"/>
      <c r="AE1220" s="1"/>
      <c r="AH1220" s="1"/>
      <c r="AJ1220" s="1"/>
      <c r="AN1220" s="1"/>
      <c r="AQ1220" s="1"/>
      <c r="AT1220" s="1"/>
      <c r="AX1220" s="1"/>
      <c r="BA1220" s="1"/>
      <c r="BD1220" s="1"/>
      <c r="BF1220" s="1"/>
      <c r="BH1220" s="1"/>
      <c r="BN1220" s="1"/>
    </row>
    <row r="1221" spans="27:66" ht="12.75">
      <c r="AA1221" s="1"/>
      <c r="AC1221" s="1"/>
      <c r="AE1221" s="1"/>
      <c r="AH1221" s="1"/>
      <c r="AJ1221" s="1"/>
      <c r="AN1221" s="1"/>
      <c r="AQ1221" s="1"/>
      <c r="AT1221" s="1"/>
      <c r="AX1221" s="1"/>
      <c r="BA1221" s="1"/>
      <c r="BD1221" s="1"/>
      <c r="BF1221" s="1"/>
      <c r="BH1221" s="1"/>
      <c r="BN1221" s="1"/>
    </row>
    <row r="1222" spans="27:66" ht="12.75">
      <c r="AA1222" s="1"/>
      <c r="AC1222" s="1"/>
      <c r="AE1222" s="1"/>
      <c r="AH1222" s="1"/>
      <c r="AJ1222" s="1"/>
      <c r="AN1222" s="1"/>
      <c r="AQ1222" s="1"/>
      <c r="AT1222" s="1"/>
      <c r="AX1222" s="1"/>
      <c r="BA1222" s="1"/>
      <c r="BD1222" s="1"/>
      <c r="BF1222" s="1"/>
      <c r="BH1222" s="1"/>
      <c r="BN1222" s="1"/>
    </row>
    <row r="1223" spans="27:66" ht="12.75">
      <c r="AA1223" s="1"/>
      <c r="AC1223" s="1"/>
      <c r="AE1223" s="1"/>
      <c r="AH1223" s="1"/>
      <c r="AJ1223" s="1"/>
      <c r="AN1223" s="1"/>
      <c r="AQ1223" s="1"/>
      <c r="AT1223" s="1"/>
      <c r="AX1223" s="1"/>
      <c r="BA1223" s="1"/>
      <c r="BD1223" s="1"/>
      <c r="BF1223" s="1"/>
      <c r="BH1223" s="1"/>
      <c r="BN1223" s="1"/>
    </row>
    <row r="1224" spans="27:66" ht="12.75">
      <c r="AA1224" s="1"/>
      <c r="AC1224" s="1"/>
      <c r="AE1224" s="1"/>
      <c r="AH1224" s="1"/>
      <c r="AJ1224" s="1"/>
      <c r="AN1224" s="1"/>
      <c r="AQ1224" s="1"/>
      <c r="AT1224" s="1"/>
      <c r="AX1224" s="1"/>
      <c r="BA1224" s="1"/>
      <c r="BD1224" s="1"/>
      <c r="BF1224" s="1"/>
      <c r="BH1224" s="1"/>
      <c r="BN1224" s="1"/>
    </row>
    <row r="1225" spans="27:66" ht="12.75">
      <c r="AA1225" s="1"/>
      <c r="AC1225" s="1"/>
      <c r="AE1225" s="1"/>
      <c r="AH1225" s="1"/>
      <c r="AJ1225" s="1"/>
      <c r="AN1225" s="1"/>
      <c r="AQ1225" s="1"/>
      <c r="AT1225" s="1"/>
      <c r="AX1225" s="1"/>
      <c r="BA1225" s="1"/>
      <c r="BD1225" s="1"/>
      <c r="BF1225" s="1"/>
      <c r="BH1225" s="1"/>
      <c r="BN1225" s="1"/>
    </row>
    <row r="1226" spans="27:66" ht="12.75">
      <c r="AA1226" s="1"/>
      <c r="AC1226" s="1"/>
      <c r="AE1226" s="1"/>
      <c r="AH1226" s="1"/>
      <c r="AJ1226" s="1"/>
      <c r="AN1226" s="1"/>
      <c r="AQ1226" s="1"/>
      <c r="AT1226" s="1"/>
      <c r="AX1226" s="1"/>
      <c r="BA1226" s="1"/>
      <c r="BD1226" s="1"/>
      <c r="BF1226" s="1"/>
      <c r="BH1226" s="1"/>
      <c r="BN1226" s="1"/>
    </row>
    <row r="1227" spans="27:66" ht="12.75">
      <c r="AA1227" s="1"/>
      <c r="AC1227" s="1"/>
      <c r="AE1227" s="1"/>
      <c r="AH1227" s="1"/>
      <c r="AJ1227" s="1"/>
      <c r="AN1227" s="1"/>
      <c r="AQ1227" s="1"/>
      <c r="AT1227" s="1"/>
      <c r="AX1227" s="1"/>
      <c r="BA1227" s="1"/>
      <c r="BD1227" s="1"/>
      <c r="BF1227" s="1"/>
      <c r="BH1227" s="1"/>
      <c r="BN1227" s="1"/>
    </row>
    <row r="1228" spans="27:66" ht="12.75">
      <c r="AA1228" s="1"/>
      <c r="AC1228" s="1"/>
      <c r="AE1228" s="1"/>
      <c r="AH1228" s="1"/>
      <c r="AJ1228" s="1"/>
      <c r="AN1228" s="1"/>
      <c r="AQ1228" s="1"/>
      <c r="AT1228" s="1"/>
      <c r="AX1228" s="1"/>
      <c r="BA1228" s="1"/>
      <c r="BD1228" s="1"/>
      <c r="BF1228" s="1"/>
      <c r="BH1228" s="1"/>
      <c r="BN1228" s="1"/>
    </row>
    <row r="1229" spans="27:66" ht="12.75">
      <c r="AA1229" s="1"/>
      <c r="AC1229" s="1"/>
      <c r="AE1229" s="1"/>
      <c r="AH1229" s="1"/>
      <c r="AJ1229" s="1"/>
      <c r="AN1229" s="1"/>
      <c r="AQ1229" s="1"/>
      <c r="AT1229" s="1"/>
      <c r="AX1229" s="1"/>
      <c r="BA1229" s="1"/>
      <c r="BD1229" s="1"/>
      <c r="BF1229" s="1"/>
      <c r="BH1229" s="1"/>
      <c r="BN1229" s="1"/>
    </row>
    <row r="1230" spans="27:66" ht="12.75">
      <c r="AA1230" s="1"/>
      <c r="AC1230" s="1"/>
      <c r="AE1230" s="1"/>
      <c r="AH1230" s="1"/>
      <c r="AJ1230" s="1"/>
      <c r="AN1230" s="1"/>
      <c r="AQ1230" s="1"/>
      <c r="AT1230" s="1"/>
      <c r="AX1230" s="1"/>
      <c r="BA1230" s="1"/>
      <c r="BD1230" s="1"/>
      <c r="BF1230" s="1"/>
      <c r="BH1230" s="1"/>
      <c r="BN1230" s="1"/>
    </row>
    <row r="1231" spans="27:66" ht="12.75">
      <c r="AA1231" s="1"/>
      <c r="AC1231" s="1"/>
      <c r="AE1231" s="1"/>
      <c r="AH1231" s="1"/>
      <c r="AJ1231" s="1"/>
      <c r="AN1231" s="1"/>
      <c r="AQ1231" s="1"/>
      <c r="AT1231" s="1"/>
      <c r="AX1231" s="1"/>
      <c r="BA1231" s="1"/>
      <c r="BD1231" s="1"/>
      <c r="BF1231" s="1"/>
      <c r="BH1231" s="1"/>
      <c r="BN1231" s="1"/>
    </row>
    <row r="1232" spans="27:66" ht="12.75">
      <c r="AA1232" s="1"/>
      <c r="AC1232" s="1"/>
      <c r="AE1232" s="1"/>
      <c r="AH1232" s="1"/>
      <c r="AJ1232" s="1"/>
      <c r="AN1232" s="1"/>
      <c r="AQ1232" s="1"/>
      <c r="AT1232" s="1"/>
      <c r="AX1232" s="1"/>
      <c r="BA1232" s="1"/>
      <c r="BD1232" s="1"/>
      <c r="BF1232" s="1"/>
      <c r="BH1232" s="1"/>
      <c r="BN1232" s="1"/>
    </row>
    <row r="1233" spans="27:66" ht="12.75">
      <c r="AA1233" s="1"/>
      <c r="AC1233" s="1"/>
      <c r="AE1233" s="1"/>
      <c r="AH1233" s="1"/>
      <c r="AJ1233" s="1"/>
      <c r="AN1233" s="1"/>
      <c r="AQ1233" s="1"/>
      <c r="AT1233" s="1"/>
      <c r="AX1233" s="1"/>
      <c r="BA1233" s="1"/>
      <c r="BD1233" s="1"/>
      <c r="BF1233" s="1"/>
      <c r="BH1233" s="1"/>
      <c r="BN1233" s="1"/>
    </row>
    <row r="1234" spans="27:66" ht="12.75">
      <c r="AA1234" s="1"/>
      <c r="AC1234" s="1"/>
      <c r="AE1234" s="1"/>
      <c r="AH1234" s="1"/>
      <c r="AJ1234" s="1"/>
      <c r="AN1234" s="1"/>
      <c r="AQ1234" s="1"/>
      <c r="AT1234" s="1"/>
      <c r="AX1234" s="1"/>
      <c r="BA1234" s="1"/>
      <c r="BD1234" s="1"/>
      <c r="BF1234" s="1"/>
      <c r="BH1234" s="1"/>
      <c r="BN1234" s="1"/>
    </row>
    <row r="1235" spans="27:66" ht="12.75">
      <c r="AA1235" s="1"/>
      <c r="AC1235" s="1"/>
      <c r="AE1235" s="1"/>
      <c r="AH1235" s="1"/>
      <c r="AJ1235" s="1"/>
      <c r="AN1235" s="1"/>
      <c r="AQ1235" s="1"/>
      <c r="AT1235" s="1"/>
      <c r="AX1235" s="1"/>
      <c r="BA1235" s="1"/>
      <c r="BD1235" s="1"/>
      <c r="BF1235" s="1"/>
      <c r="BH1235" s="1"/>
      <c r="BN1235" s="1"/>
    </row>
    <row r="1236" spans="27:66" ht="12.75">
      <c r="AA1236" s="1"/>
      <c r="AC1236" s="1"/>
      <c r="AE1236" s="1"/>
      <c r="AH1236" s="1"/>
      <c r="AJ1236" s="1"/>
      <c r="AN1236" s="1"/>
      <c r="AQ1236" s="1"/>
      <c r="AT1236" s="1"/>
      <c r="AX1236" s="1"/>
      <c r="BA1236" s="1"/>
      <c r="BD1236" s="1"/>
      <c r="BF1236" s="1"/>
      <c r="BH1236" s="1"/>
      <c r="BN1236" s="1"/>
    </row>
    <row r="1237" spans="27:66" ht="12.75">
      <c r="AA1237" s="1"/>
      <c r="AC1237" s="1"/>
      <c r="AE1237" s="1"/>
      <c r="AH1237" s="1"/>
      <c r="AJ1237" s="1"/>
      <c r="AN1237" s="1"/>
      <c r="AQ1237" s="1"/>
      <c r="AT1237" s="1"/>
      <c r="AX1237" s="1"/>
      <c r="BA1237" s="1"/>
      <c r="BD1237" s="1"/>
      <c r="BF1237" s="1"/>
      <c r="BH1237" s="1"/>
      <c r="BN1237" s="1"/>
    </row>
    <row r="1238" spans="27:66" ht="12.75">
      <c r="AA1238" s="1"/>
      <c r="AC1238" s="1"/>
      <c r="AE1238" s="1"/>
      <c r="AH1238" s="1"/>
      <c r="AJ1238" s="1"/>
      <c r="AN1238" s="1"/>
      <c r="AQ1238" s="1"/>
      <c r="AT1238" s="1"/>
      <c r="AX1238" s="1"/>
      <c r="BA1238" s="1"/>
      <c r="BD1238" s="1"/>
      <c r="BF1238" s="1"/>
      <c r="BH1238" s="1"/>
      <c r="BN1238" s="1"/>
    </row>
    <row r="1239" spans="27:66" ht="12.75">
      <c r="AA1239" s="1"/>
      <c r="AC1239" s="1"/>
      <c r="AE1239" s="1"/>
      <c r="AH1239" s="1"/>
      <c r="AJ1239" s="1"/>
      <c r="AN1239" s="1"/>
      <c r="AQ1239" s="1"/>
      <c r="AT1239" s="1"/>
      <c r="AX1239" s="1"/>
      <c r="BA1239" s="1"/>
      <c r="BD1239" s="1"/>
      <c r="BF1239" s="1"/>
      <c r="BH1239" s="1"/>
      <c r="BN1239" s="1"/>
    </row>
    <row r="1240" spans="27:66" ht="12.75">
      <c r="AA1240" s="1"/>
      <c r="AC1240" s="1"/>
      <c r="AE1240" s="1"/>
      <c r="AH1240" s="1"/>
      <c r="AJ1240" s="1"/>
      <c r="AN1240" s="1"/>
      <c r="AQ1240" s="1"/>
      <c r="AT1240" s="1"/>
      <c r="AX1240" s="1"/>
      <c r="BA1240" s="1"/>
      <c r="BD1240" s="1"/>
      <c r="BF1240" s="1"/>
      <c r="BH1240" s="1"/>
      <c r="BN1240" s="1"/>
    </row>
    <row r="1241" spans="27:66" ht="12.75">
      <c r="AA1241" s="1"/>
      <c r="AC1241" s="1"/>
      <c r="AE1241" s="1"/>
      <c r="AH1241" s="1"/>
      <c r="AJ1241" s="1"/>
      <c r="AN1241" s="1"/>
      <c r="AQ1241" s="1"/>
      <c r="AT1241" s="1"/>
      <c r="AX1241" s="1"/>
      <c r="BA1241" s="1"/>
      <c r="BD1241" s="1"/>
      <c r="BF1241" s="1"/>
      <c r="BH1241" s="1"/>
      <c r="BN1241" s="1"/>
    </row>
    <row r="1242" spans="27:66" ht="12.75">
      <c r="AA1242" s="1"/>
      <c r="AC1242" s="1"/>
      <c r="AE1242" s="1"/>
      <c r="AH1242" s="1"/>
      <c r="AJ1242" s="1"/>
      <c r="AN1242" s="1"/>
      <c r="AQ1242" s="1"/>
      <c r="AT1242" s="1"/>
      <c r="AX1242" s="1"/>
      <c r="BA1242" s="1"/>
      <c r="BD1242" s="1"/>
      <c r="BF1242" s="1"/>
      <c r="BH1242" s="1"/>
      <c r="BN1242" s="1"/>
    </row>
    <row r="1243" spans="27:66" ht="12.75">
      <c r="AA1243" s="1"/>
      <c r="AC1243" s="1"/>
      <c r="AE1243" s="1"/>
      <c r="AH1243" s="1"/>
      <c r="AJ1243" s="1"/>
      <c r="AN1243" s="1"/>
      <c r="AQ1243" s="1"/>
      <c r="AT1243" s="1"/>
      <c r="AX1243" s="1"/>
      <c r="BA1243" s="1"/>
      <c r="BD1243" s="1"/>
      <c r="BF1243" s="1"/>
      <c r="BH1243" s="1"/>
      <c r="BN1243" s="1"/>
    </row>
    <row r="1244" spans="27:66" ht="12.75">
      <c r="AA1244" s="1"/>
      <c r="AC1244" s="1"/>
      <c r="AE1244" s="1"/>
      <c r="AH1244" s="1"/>
      <c r="AJ1244" s="1"/>
      <c r="AN1244" s="1"/>
      <c r="AQ1244" s="1"/>
      <c r="AT1244" s="1"/>
      <c r="AX1244" s="1"/>
      <c r="BA1244" s="1"/>
      <c r="BD1244" s="1"/>
      <c r="BF1244" s="1"/>
      <c r="BH1244" s="1"/>
      <c r="BN1244" s="1"/>
    </row>
    <row r="1245" spans="27:66" ht="12.75">
      <c r="AA1245" s="1"/>
      <c r="AC1245" s="1"/>
      <c r="AE1245" s="1"/>
      <c r="AH1245" s="1"/>
      <c r="AJ1245" s="1"/>
      <c r="AN1245" s="1"/>
      <c r="AQ1245" s="1"/>
      <c r="AT1245" s="1"/>
      <c r="AX1245" s="1"/>
      <c r="BA1245" s="1"/>
      <c r="BD1245" s="1"/>
      <c r="BF1245" s="1"/>
      <c r="BH1245" s="1"/>
      <c r="BN1245" s="1"/>
    </row>
    <row r="1246" spans="27:66" ht="12.75">
      <c r="AA1246" s="1"/>
      <c r="AC1246" s="1"/>
      <c r="AE1246" s="1"/>
      <c r="AH1246" s="1"/>
      <c r="AJ1246" s="1"/>
      <c r="AN1246" s="1"/>
      <c r="AQ1246" s="1"/>
      <c r="AT1246" s="1"/>
      <c r="AX1246" s="1"/>
      <c r="BA1246" s="1"/>
      <c r="BD1246" s="1"/>
      <c r="BF1246" s="1"/>
      <c r="BH1246" s="1"/>
      <c r="BN1246" s="1"/>
    </row>
    <row r="1247" spans="27:66" ht="12.75">
      <c r="AA1247" s="1"/>
      <c r="AC1247" s="1"/>
      <c r="AE1247" s="1"/>
      <c r="AH1247" s="1"/>
      <c r="AJ1247" s="1"/>
      <c r="AN1247" s="1"/>
      <c r="AQ1247" s="1"/>
      <c r="AT1247" s="1"/>
      <c r="AX1247" s="1"/>
      <c r="BA1247" s="1"/>
      <c r="BD1247" s="1"/>
      <c r="BF1247" s="1"/>
      <c r="BH1247" s="1"/>
      <c r="BN1247" s="1"/>
    </row>
    <row r="1248" spans="27:66" ht="12.75">
      <c r="AA1248" s="1"/>
      <c r="AC1248" s="1"/>
      <c r="AE1248" s="1"/>
      <c r="AH1248" s="1"/>
      <c r="AJ1248" s="1"/>
      <c r="AN1248" s="1"/>
      <c r="AQ1248" s="1"/>
      <c r="AT1248" s="1"/>
      <c r="AX1248" s="1"/>
      <c r="BA1248" s="1"/>
      <c r="BD1248" s="1"/>
      <c r="BF1248" s="1"/>
      <c r="BH1248" s="1"/>
      <c r="BN1248" s="1"/>
    </row>
    <row r="1249" spans="27:66" ht="12.75">
      <c r="AA1249" s="1"/>
      <c r="AC1249" s="1"/>
      <c r="AE1249" s="1"/>
      <c r="AH1249" s="1"/>
      <c r="AJ1249" s="1"/>
      <c r="AN1249" s="1"/>
      <c r="AQ1249" s="1"/>
      <c r="AT1249" s="1"/>
      <c r="AX1249" s="1"/>
      <c r="BA1249" s="1"/>
      <c r="BD1249" s="1"/>
      <c r="BF1249" s="1"/>
      <c r="BH1249" s="1"/>
      <c r="BN1249" s="1"/>
    </row>
    <row r="1250" spans="27:66" ht="12.75">
      <c r="AA1250" s="1"/>
      <c r="AC1250" s="1"/>
      <c r="AE1250" s="1"/>
      <c r="AH1250" s="1"/>
      <c r="AJ1250" s="1"/>
      <c r="AN1250" s="1"/>
      <c r="AQ1250" s="1"/>
      <c r="AT1250" s="1"/>
      <c r="AX1250" s="1"/>
      <c r="BA1250" s="1"/>
      <c r="BD1250" s="1"/>
      <c r="BF1250" s="1"/>
      <c r="BH1250" s="1"/>
      <c r="BN1250" s="1"/>
    </row>
    <row r="1251" spans="27:66" ht="12.75">
      <c r="AA1251" s="1"/>
      <c r="AC1251" s="1"/>
      <c r="AE1251" s="1"/>
      <c r="AH1251" s="1"/>
      <c r="AJ1251" s="1"/>
      <c r="AN1251" s="1"/>
      <c r="AQ1251" s="1"/>
      <c r="AT1251" s="1"/>
      <c r="AX1251" s="1"/>
      <c r="BA1251" s="1"/>
      <c r="BD1251" s="1"/>
      <c r="BF1251" s="1"/>
      <c r="BH1251" s="1"/>
      <c r="BN1251" s="1"/>
    </row>
    <row r="1252" spans="27:66" ht="12.75">
      <c r="AA1252" s="1"/>
      <c r="AC1252" s="1"/>
      <c r="AE1252" s="1"/>
      <c r="AH1252" s="1"/>
      <c r="AJ1252" s="1"/>
      <c r="AN1252" s="1"/>
      <c r="AQ1252" s="1"/>
      <c r="AT1252" s="1"/>
      <c r="AX1252" s="1"/>
      <c r="BA1252" s="1"/>
      <c r="BD1252" s="1"/>
      <c r="BF1252" s="1"/>
      <c r="BH1252" s="1"/>
      <c r="BN1252" s="1"/>
    </row>
    <row r="1253" spans="27:66" ht="12.75">
      <c r="AA1253" s="1"/>
      <c r="AC1253" s="1"/>
      <c r="AE1253" s="1"/>
      <c r="AH1253" s="1"/>
      <c r="AJ1253" s="1"/>
      <c r="AN1253" s="1"/>
      <c r="AQ1253" s="1"/>
      <c r="AT1253" s="1"/>
      <c r="AX1253" s="1"/>
      <c r="BA1253" s="1"/>
      <c r="BD1253" s="1"/>
      <c r="BF1253" s="1"/>
      <c r="BH1253" s="1"/>
      <c r="BN1253" s="1"/>
    </row>
    <row r="1254" spans="27:66" ht="12.75">
      <c r="AA1254" s="1"/>
      <c r="AC1254" s="1"/>
      <c r="AE1254" s="1"/>
      <c r="AH1254" s="1"/>
      <c r="AJ1254" s="1"/>
      <c r="AN1254" s="1"/>
      <c r="AQ1254" s="1"/>
      <c r="AT1254" s="1"/>
      <c r="AX1254" s="1"/>
      <c r="BA1254" s="1"/>
      <c r="BD1254" s="1"/>
      <c r="BF1254" s="1"/>
      <c r="BH1254" s="1"/>
      <c r="BN1254" s="1"/>
    </row>
    <row r="1255" spans="27:66" ht="12.75">
      <c r="AA1255" s="1"/>
      <c r="AC1255" s="1"/>
      <c r="AE1255" s="1"/>
      <c r="AH1255" s="1"/>
      <c r="AJ1255" s="1"/>
      <c r="AN1255" s="1"/>
      <c r="AQ1255" s="1"/>
      <c r="AT1255" s="1"/>
      <c r="AX1255" s="1"/>
      <c r="BA1255" s="1"/>
      <c r="BD1255" s="1"/>
      <c r="BF1255" s="1"/>
      <c r="BH1255" s="1"/>
      <c r="BN1255" s="1"/>
    </row>
    <row r="1256" spans="27:66" ht="12.75">
      <c r="AA1256" s="1"/>
      <c r="AC1256" s="1"/>
      <c r="AE1256" s="1"/>
      <c r="AH1256" s="1"/>
      <c r="AJ1256" s="1"/>
      <c r="AN1256" s="1"/>
      <c r="AQ1256" s="1"/>
      <c r="AT1256" s="1"/>
      <c r="AX1256" s="1"/>
      <c r="BA1256" s="1"/>
      <c r="BD1256" s="1"/>
      <c r="BF1256" s="1"/>
      <c r="BH1256" s="1"/>
      <c r="BN1256" s="1"/>
    </row>
    <row r="1257" spans="27:66" ht="12.75">
      <c r="AA1257" s="1"/>
      <c r="AC1257" s="1"/>
      <c r="AE1257" s="1"/>
      <c r="AH1257" s="1"/>
      <c r="AJ1257" s="1"/>
      <c r="AN1257" s="1"/>
      <c r="AQ1257" s="1"/>
      <c r="AT1257" s="1"/>
      <c r="AX1257" s="1"/>
      <c r="BA1257" s="1"/>
      <c r="BD1257" s="1"/>
      <c r="BF1257" s="1"/>
      <c r="BH1257" s="1"/>
      <c r="BN1257" s="1"/>
    </row>
    <row r="1258" spans="27:66" ht="12.75">
      <c r="AA1258" s="1"/>
      <c r="AC1258" s="1"/>
      <c r="AE1258" s="1"/>
      <c r="AH1258" s="1"/>
      <c r="AJ1258" s="1"/>
      <c r="AN1258" s="1"/>
      <c r="AQ1258" s="1"/>
      <c r="AT1258" s="1"/>
      <c r="AX1258" s="1"/>
      <c r="BA1258" s="1"/>
      <c r="BD1258" s="1"/>
      <c r="BF1258" s="1"/>
      <c r="BH1258" s="1"/>
      <c r="BN1258" s="1"/>
    </row>
    <row r="1259" spans="27:66" ht="12.75">
      <c r="AA1259" s="1"/>
      <c r="AC1259" s="1"/>
      <c r="AE1259" s="1"/>
      <c r="AH1259" s="1"/>
      <c r="AJ1259" s="1"/>
      <c r="AN1259" s="1"/>
      <c r="AQ1259" s="1"/>
      <c r="AT1259" s="1"/>
      <c r="AX1259" s="1"/>
      <c r="BA1259" s="1"/>
      <c r="BD1259" s="1"/>
      <c r="BF1259" s="1"/>
      <c r="BH1259" s="1"/>
      <c r="BN1259" s="1"/>
    </row>
    <row r="1260" spans="27:66" ht="12.75">
      <c r="AA1260" s="1"/>
      <c r="AC1260" s="1"/>
      <c r="AE1260" s="1"/>
      <c r="AH1260" s="1"/>
      <c r="AJ1260" s="1"/>
      <c r="AN1260" s="1"/>
      <c r="AQ1260" s="1"/>
      <c r="AT1260" s="1"/>
      <c r="AX1260" s="1"/>
      <c r="BA1260" s="1"/>
      <c r="BD1260" s="1"/>
      <c r="BF1260" s="1"/>
      <c r="BH1260" s="1"/>
      <c r="BN1260" s="1"/>
    </row>
    <row r="1261" spans="27:66" ht="12.75">
      <c r="AA1261" s="1"/>
      <c r="AC1261" s="1"/>
      <c r="AE1261" s="1"/>
      <c r="AH1261" s="1"/>
      <c r="AJ1261" s="1"/>
      <c r="AN1261" s="1"/>
      <c r="AQ1261" s="1"/>
      <c r="AT1261" s="1"/>
      <c r="AX1261" s="1"/>
      <c r="BA1261" s="1"/>
      <c r="BD1261" s="1"/>
      <c r="BF1261" s="1"/>
      <c r="BH1261" s="1"/>
      <c r="BN1261" s="1"/>
    </row>
    <row r="1262" spans="27:66" ht="12.75">
      <c r="AA1262" s="1"/>
      <c r="AC1262" s="1"/>
      <c r="AE1262" s="1"/>
      <c r="AH1262" s="1"/>
      <c r="AJ1262" s="1"/>
      <c r="AN1262" s="1"/>
      <c r="AQ1262" s="1"/>
      <c r="AT1262" s="1"/>
      <c r="AX1262" s="1"/>
      <c r="BA1262" s="1"/>
      <c r="BD1262" s="1"/>
      <c r="BF1262" s="1"/>
      <c r="BH1262" s="1"/>
      <c r="BN1262" s="1"/>
    </row>
    <row r="1263" spans="27:66" ht="12.75">
      <c r="AA1263" s="1"/>
      <c r="AC1263" s="1"/>
      <c r="AE1263" s="1"/>
      <c r="AH1263" s="1"/>
      <c r="AJ1263" s="1"/>
      <c r="AN1263" s="1"/>
      <c r="AQ1263" s="1"/>
      <c r="AT1263" s="1"/>
      <c r="AX1263" s="1"/>
      <c r="BA1263" s="1"/>
      <c r="BD1263" s="1"/>
      <c r="BF1263" s="1"/>
      <c r="BH1263" s="1"/>
      <c r="BN1263" s="1"/>
    </row>
    <row r="1264" spans="27:66" ht="12.75">
      <c r="AA1264" s="1"/>
      <c r="AC1264" s="1"/>
      <c r="AE1264" s="1"/>
      <c r="AH1264" s="1"/>
      <c r="AJ1264" s="1"/>
      <c r="AN1264" s="1"/>
      <c r="AQ1264" s="1"/>
      <c r="AT1264" s="1"/>
      <c r="AX1264" s="1"/>
      <c r="BA1264" s="1"/>
      <c r="BD1264" s="1"/>
      <c r="BF1264" s="1"/>
      <c r="BH1264" s="1"/>
      <c r="BN1264" s="1"/>
    </row>
    <row r="1265" spans="27:66" ht="12.75">
      <c r="AA1265" s="1"/>
      <c r="AC1265" s="1"/>
      <c r="AE1265" s="1"/>
      <c r="AH1265" s="1"/>
      <c r="AJ1265" s="1"/>
      <c r="AN1265" s="1"/>
      <c r="AQ1265" s="1"/>
      <c r="AT1265" s="1"/>
      <c r="AX1265" s="1"/>
      <c r="BA1265" s="1"/>
      <c r="BD1265" s="1"/>
      <c r="BF1265" s="1"/>
      <c r="BH1265" s="1"/>
      <c r="BN1265" s="1"/>
    </row>
    <row r="1266" spans="27:66" ht="12.75">
      <c r="AA1266" s="1"/>
      <c r="AC1266" s="1"/>
      <c r="AE1266" s="1"/>
      <c r="AH1266" s="1"/>
      <c r="AJ1266" s="1"/>
      <c r="AN1266" s="1"/>
      <c r="AQ1266" s="1"/>
      <c r="AT1266" s="1"/>
      <c r="AX1266" s="1"/>
      <c r="BA1266" s="1"/>
      <c r="BD1266" s="1"/>
      <c r="BF1266" s="1"/>
      <c r="BH1266" s="1"/>
      <c r="BN1266" s="1"/>
    </row>
    <row r="1267" spans="27:66" ht="12.75">
      <c r="AA1267" s="1"/>
      <c r="AC1267" s="1"/>
      <c r="AE1267" s="1"/>
      <c r="AH1267" s="1"/>
      <c r="AJ1267" s="1"/>
      <c r="AN1267" s="1"/>
      <c r="AQ1267" s="1"/>
      <c r="AT1267" s="1"/>
      <c r="AX1267" s="1"/>
      <c r="BA1267" s="1"/>
      <c r="BD1267" s="1"/>
      <c r="BF1267" s="1"/>
      <c r="BH1267" s="1"/>
      <c r="BN1267" s="1"/>
    </row>
    <row r="1268" spans="27:66" ht="12.75">
      <c r="AA1268" s="1"/>
      <c r="AC1268" s="1"/>
      <c r="AE1268" s="1"/>
      <c r="AH1268" s="1"/>
      <c r="AJ1268" s="1"/>
      <c r="AN1268" s="1"/>
      <c r="AQ1268" s="1"/>
      <c r="AT1268" s="1"/>
      <c r="AX1268" s="1"/>
      <c r="BA1268" s="1"/>
      <c r="BD1268" s="1"/>
      <c r="BF1268" s="1"/>
      <c r="BH1268" s="1"/>
      <c r="BN1268" s="1"/>
    </row>
    <row r="1269" spans="27:66" ht="12.75">
      <c r="AA1269" s="1"/>
      <c r="AC1269" s="1"/>
      <c r="AE1269" s="1"/>
      <c r="AH1269" s="1"/>
      <c r="AJ1269" s="1"/>
      <c r="AN1269" s="1"/>
      <c r="AQ1269" s="1"/>
      <c r="AT1269" s="1"/>
      <c r="AX1269" s="1"/>
      <c r="BA1269" s="1"/>
      <c r="BD1269" s="1"/>
      <c r="BF1269" s="1"/>
      <c r="BH1269" s="1"/>
      <c r="BN1269" s="1"/>
    </row>
    <row r="1270" spans="27:66" ht="12.75">
      <c r="AA1270" s="1"/>
      <c r="AC1270" s="1"/>
      <c r="AE1270" s="1"/>
      <c r="AH1270" s="1"/>
      <c r="AJ1270" s="1"/>
      <c r="AN1270" s="1"/>
      <c r="AQ1270" s="1"/>
      <c r="AT1270" s="1"/>
      <c r="AX1270" s="1"/>
      <c r="BA1270" s="1"/>
      <c r="BD1270" s="1"/>
      <c r="BF1270" s="1"/>
      <c r="BH1270" s="1"/>
      <c r="BN1270" s="1"/>
    </row>
    <row r="1271" spans="27:66" ht="12.75">
      <c r="AA1271" s="1"/>
      <c r="AC1271" s="1"/>
      <c r="AE1271" s="1"/>
      <c r="AH1271" s="1"/>
      <c r="AJ1271" s="1"/>
      <c r="AN1271" s="1"/>
      <c r="AQ1271" s="1"/>
      <c r="AT1271" s="1"/>
      <c r="AX1271" s="1"/>
      <c r="BA1271" s="1"/>
      <c r="BD1271" s="1"/>
      <c r="BF1271" s="1"/>
      <c r="BH1271" s="1"/>
      <c r="BN1271" s="1"/>
    </row>
    <row r="1272" spans="27:66" ht="12.75">
      <c r="AA1272" s="1"/>
      <c r="AC1272" s="1"/>
      <c r="AE1272" s="1"/>
      <c r="AH1272" s="1"/>
      <c r="AJ1272" s="1"/>
      <c r="AN1272" s="1"/>
      <c r="AQ1272" s="1"/>
      <c r="AT1272" s="1"/>
      <c r="AX1272" s="1"/>
      <c r="BA1272" s="1"/>
      <c r="BD1272" s="1"/>
      <c r="BF1272" s="1"/>
      <c r="BH1272" s="1"/>
      <c r="BN1272" s="1"/>
    </row>
    <row r="1273" spans="27:66" ht="12.75">
      <c r="AA1273" s="1"/>
      <c r="AC1273" s="1"/>
      <c r="AE1273" s="1"/>
      <c r="AH1273" s="1"/>
      <c r="AJ1273" s="1"/>
      <c r="AN1273" s="1"/>
      <c r="AQ1273" s="1"/>
      <c r="AT1273" s="1"/>
      <c r="AX1273" s="1"/>
      <c r="BA1273" s="1"/>
      <c r="BD1273" s="1"/>
      <c r="BF1273" s="1"/>
      <c r="BH1273" s="1"/>
      <c r="BN1273" s="1"/>
    </row>
    <row r="1274" spans="27:66" ht="12.75">
      <c r="AA1274" s="1"/>
      <c r="AC1274" s="1"/>
      <c r="AE1274" s="1"/>
      <c r="AH1274" s="1"/>
      <c r="AJ1274" s="1"/>
      <c r="AN1274" s="1"/>
      <c r="AQ1274" s="1"/>
      <c r="AT1274" s="1"/>
      <c r="AX1274" s="1"/>
      <c r="BA1274" s="1"/>
      <c r="BD1274" s="1"/>
      <c r="BF1274" s="1"/>
      <c r="BH1274" s="1"/>
      <c r="BN1274" s="1"/>
    </row>
    <row r="1275" spans="27:66" ht="12.75">
      <c r="AA1275" s="1"/>
      <c r="AC1275" s="1"/>
      <c r="AE1275" s="1"/>
      <c r="AH1275" s="1"/>
      <c r="AJ1275" s="1"/>
      <c r="AN1275" s="1"/>
      <c r="AQ1275" s="1"/>
      <c r="AT1275" s="1"/>
      <c r="AX1275" s="1"/>
      <c r="BA1275" s="1"/>
      <c r="BD1275" s="1"/>
      <c r="BF1275" s="1"/>
      <c r="BH1275" s="1"/>
      <c r="BN1275" s="1"/>
    </row>
    <row r="1276" spans="27:66" ht="12.75">
      <c r="AA1276" s="1"/>
      <c r="AC1276" s="1"/>
      <c r="AE1276" s="1"/>
      <c r="AH1276" s="1"/>
      <c r="AJ1276" s="1"/>
      <c r="AN1276" s="1"/>
      <c r="AQ1276" s="1"/>
      <c r="AT1276" s="1"/>
      <c r="AX1276" s="1"/>
      <c r="BA1276" s="1"/>
      <c r="BD1276" s="1"/>
      <c r="BF1276" s="1"/>
      <c r="BH1276" s="1"/>
      <c r="BN1276" s="1"/>
    </row>
    <row r="1277" spans="27:66" ht="12.75">
      <c r="AA1277" s="1"/>
      <c r="AC1277" s="1"/>
      <c r="AE1277" s="1"/>
      <c r="AH1277" s="1"/>
      <c r="AJ1277" s="1"/>
      <c r="AN1277" s="1"/>
      <c r="AQ1277" s="1"/>
      <c r="AT1277" s="1"/>
      <c r="AX1277" s="1"/>
      <c r="BA1277" s="1"/>
      <c r="BD1277" s="1"/>
      <c r="BF1277" s="1"/>
      <c r="BH1277" s="1"/>
      <c r="BN1277" s="1"/>
    </row>
    <row r="1278" spans="27:66" ht="12.75">
      <c r="AA1278" s="1"/>
      <c r="AC1278" s="1"/>
      <c r="AE1278" s="1"/>
      <c r="AH1278" s="1"/>
      <c r="AJ1278" s="1"/>
      <c r="AN1278" s="1"/>
      <c r="AQ1278" s="1"/>
      <c r="AT1278" s="1"/>
      <c r="AX1278" s="1"/>
      <c r="BA1278" s="1"/>
      <c r="BD1278" s="1"/>
      <c r="BF1278" s="1"/>
      <c r="BH1278" s="1"/>
      <c r="BN1278" s="1"/>
    </row>
    <row r="1279" spans="27:66" ht="12.75">
      <c r="AA1279" s="1"/>
      <c r="AC1279" s="1"/>
      <c r="AE1279" s="1"/>
      <c r="AH1279" s="1"/>
      <c r="AJ1279" s="1"/>
      <c r="AN1279" s="1"/>
      <c r="AQ1279" s="1"/>
      <c r="AT1279" s="1"/>
      <c r="AX1279" s="1"/>
      <c r="BA1279" s="1"/>
      <c r="BD1279" s="1"/>
      <c r="BF1279" s="1"/>
      <c r="BH1279" s="1"/>
      <c r="BN1279" s="1"/>
    </row>
    <row r="1280" spans="27:66" ht="12.75">
      <c r="AA1280" s="1"/>
      <c r="AC1280" s="1"/>
      <c r="AE1280" s="1"/>
      <c r="AH1280" s="1"/>
      <c r="AJ1280" s="1"/>
      <c r="AN1280" s="1"/>
      <c r="AQ1280" s="1"/>
      <c r="AT1280" s="1"/>
      <c r="AX1280" s="1"/>
      <c r="BA1280" s="1"/>
      <c r="BD1280" s="1"/>
      <c r="BF1280" s="1"/>
      <c r="BH1280" s="1"/>
      <c r="BN1280" s="1"/>
    </row>
    <row r="1281" spans="27:66" ht="12.75">
      <c r="AA1281" s="1"/>
      <c r="AC1281" s="1"/>
      <c r="AE1281" s="1"/>
      <c r="AH1281" s="1"/>
      <c r="AJ1281" s="1"/>
      <c r="AN1281" s="1"/>
      <c r="AQ1281" s="1"/>
      <c r="AT1281" s="1"/>
      <c r="AX1281" s="1"/>
      <c r="BA1281" s="1"/>
      <c r="BD1281" s="1"/>
      <c r="BF1281" s="1"/>
      <c r="BH1281" s="1"/>
      <c r="BN1281" s="1"/>
    </row>
    <row r="1282" spans="27:66" ht="12.75">
      <c r="AA1282" s="1"/>
      <c r="AC1282" s="1"/>
      <c r="AE1282" s="1"/>
      <c r="AH1282" s="1"/>
      <c r="AJ1282" s="1"/>
      <c r="AN1282" s="1"/>
      <c r="AQ1282" s="1"/>
      <c r="AT1282" s="1"/>
      <c r="AX1282" s="1"/>
      <c r="BA1282" s="1"/>
      <c r="BD1282" s="1"/>
      <c r="BF1282" s="1"/>
      <c r="BH1282" s="1"/>
      <c r="BN1282" s="1"/>
    </row>
    <row r="1283" spans="27:66" ht="12.75">
      <c r="AA1283" s="1"/>
      <c r="AC1283" s="1"/>
      <c r="AE1283" s="1"/>
      <c r="AH1283" s="1"/>
      <c r="AJ1283" s="1"/>
      <c r="AN1283" s="1"/>
      <c r="AQ1283" s="1"/>
      <c r="AT1283" s="1"/>
      <c r="AX1283" s="1"/>
      <c r="BA1283" s="1"/>
      <c r="BD1283" s="1"/>
      <c r="BF1283" s="1"/>
      <c r="BH1283" s="1"/>
      <c r="BN1283" s="1"/>
    </row>
    <row r="1284" spans="27:66" ht="12.75">
      <c r="AA1284" s="1"/>
      <c r="AC1284" s="1"/>
      <c r="AE1284" s="1"/>
      <c r="AH1284" s="1"/>
      <c r="AJ1284" s="1"/>
      <c r="AN1284" s="1"/>
      <c r="AQ1284" s="1"/>
      <c r="AT1284" s="1"/>
      <c r="AX1284" s="1"/>
      <c r="BA1284" s="1"/>
      <c r="BD1284" s="1"/>
      <c r="BF1284" s="1"/>
      <c r="BH1284" s="1"/>
      <c r="BN1284" s="1"/>
    </row>
    <row r="1285" spans="27:66" ht="12.75">
      <c r="AA1285" s="1"/>
      <c r="AC1285" s="1"/>
      <c r="AE1285" s="1"/>
      <c r="AH1285" s="1"/>
      <c r="AJ1285" s="1"/>
      <c r="AN1285" s="1"/>
      <c r="AQ1285" s="1"/>
      <c r="AT1285" s="1"/>
      <c r="AX1285" s="1"/>
      <c r="BA1285" s="1"/>
      <c r="BD1285" s="1"/>
      <c r="BF1285" s="1"/>
      <c r="BH1285" s="1"/>
      <c r="BN1285" s="1"/>
    </row>
    <row r="1286" spans="27:66" ht="12.75">
      <c r="AA1286" s="1"/>
      <c r="AC1286" s="1"/>
      <c r="AE1286" s="1"/>
      <c r="AH1286" s="1"/>
      <c r="AJ1286" s="1"/>
      <c r="AN1286" s="1"/>
      <c r="AQ1286" s="1"/>
      <c r="AT1286" s="1"/>
      <c r="AX1286" s="1"/>
      <c r="BA1286" s="1"/>
      <c r="BD1286" s="1"/>
      <c r="BF1286" s="1"/>
      <c r="BH1286" s="1"/>
      <c r="BN1286" s="1"/>
    </row>
    <row r="1287" spans="27:66" ht="12.75">
      <c r="AA1287" s="1"/>
      <c r="AC1287" s="1"/>
      <c r="AE1287" s="1"/>
      <c r="AH1287" s="1"/>
      <c r="AJ1287" s="1"/>
      <c r="AN1287" s="1"/>
      <c r="AQ1287" s="1"/>
      <c r="AT1287" s="1"/>
      <c r="AX1287" s="1"/>
      <c r="BA1287" s="1"/>
      <c r="BD1287" s="1"/>
      <c r="BF1287" s="1"/>
      <c r="BH1287" s="1"/>
      <c r="BN1287" s="1"/>
    </row>
    <row r="1288" spans="27:66" ht="12.75">
      <c r="AA1288" s="1"/>
      <c r="AC1288" s="1"/>
      <c r="AE1288" s="1"/>
      <c r="AH1288" s="1"/>
      <c r="AJ1288" s="1"/>
      <c r="AN1288" s="1"/>
      <c r="AQ1288" s="1"/>
      <c r="AT1288" s="1"/>
      <c r="AX1288" s="1"/>
      <c r="BA1288" s="1"/>
      <c r="BD1288" s="1"/>
      <c r="BF1288" s="1"/>
      <c r="BH1288" s="1"/>
      <c r="BN1288" s="1"/>
    </row>
    <row r="1289" spans="27:66" ht="12.75">
      <c r="AA1289" s="1"/>
      <c r="AC1289" s="1"/>
      <c r="AE1289" s="1"/>
      <c r="AH1289" s="1"/>
      <c r="AJ1289" s="1"/>
      <c r="AN1289" s="1"/>
      <c r="AQ1289" s="1"/>
      <c r="AT1289" s="1"/>
      <c r="AX1289" s="1"/>
      <c r="BA1289" s="1"/>
      <c r="BD1289" s="1"/>
      <c r="BF1289" s="1"/>
      <c r="BH1289" s="1"/>
      <c r="BN1289" s="1"/>
    </row>
    <row r="1290" spans="27:66" ht="12.75">
      <c r="AA1290" s="1"/>
      <c r="AC1290" s="1"/>
      <c r="AE1290" s="1"/>
      <c r="AH1290" s="1"/>
      <c r="AJ1290" s="1"/>
      <c r="AN1290" s="1"/>
      <c r="AQ1290" s="1"/>
      <c r="AT1290" s="1"/>
      <c r="AX1290" s="1"/>
      <c r="BA1290" s="1"/>
      <c r="BD1290" s="1"/>
      <c r="BF1290" s="1"/>
      <c r="BH1290" s="1"/>
      <c r="BN1290" s="1"/>
    </row>
    <row r="1291" spans="27:66" ht="12.75">
      <c r="AA1291" s="1"/>
      <c r="AC1291" s="1"/>
      <c r="AE1291" s="1"/>
      <c r="AH1291" s="1"/>
      <c r="AJ1291" s="1"/>
      <c r="AN1291" s="1"/>
      <c r="AQ1291" s="1"/>
      <c r="AT1291" s="1"/>
      <c r="AX1291" s="1"/>
      <c r="BA1291" s="1"/>
      <c r="BD1291" s="1"/>
      <c r="BF1291" s="1"/>
      <c r="BH1291" s="1"/>
      <c r="BN1291" s="1"/>
    </row>
    <row r="1292" spans="27:66" ht="12.75">
      <c r="AA1292" s="1"/>
      <c r="AC1292" s="1"/>
      <c r="AE1292" s="1"/>
      <c r="AH1292" s="1"/>
      <c r="AJ1292" s="1"/>
      <c r="AN1292" s="1"/>
      <c r="AQ1292" s="1"/>
      <c r="AT1292" s="1"/>
      <c r="AX1292" s="1"/>
      <c r="BA1292" s="1"/>
      <c r="BD1292" s="1"/>
      <c r="BF1292" s="1"/>
      <c r="BH1292" s="1"/>
      <c r="BN1292" s="1"/>
    </row>
    <row r="1293" spans="27:66" ht="12.75">
      <c r="AA1293" s="1"/>
      <c r="AC1293" s="1"/>
      <c r="AE1293" s="1"/>
      <c r="AH1293" s="1"/>
      <c r="AJ1293" s="1"/>
      <c r="AN1293" s="1"/>
      <c r="AQ1293" s="1"/>
      <c r="AT1293" s="1"/>
      <c r="AX1293" s="1"/>
      <c r="BA1293" s="1"/>
      <c r="BD1293" s="1"/>
      <c r="BF1293" s="1"/>
      <c r="BH1293" s="1"/>
      <c r="BN1293" s="1"/>
    </row>
    <row r="1294" spans="27:66" ht="12.75">
      <c r="AA1294" s="1"/>
      <c r="AC1294" s="1"/>
      <c r="AE1294" s="1"/>
      <c r="AH1294" s="1"/>
      <c r="AJ1294" s="1"/>
      <c r="AN1294" s="1"/>
      <c r="AQ1294" s="1"/>
      <c r="AT1294" s="1"/>
      <c r="AX1294" s="1"/>
      <c r="BA1294" s="1"/>
      <c r="BD1294" s="1"/>
      <c r="BF1294" s="1"/>
      <c r="BH1294" s="1"/>
      <c r="BN1294" s="1"/>
    </row>
    <row r="1295" spans="27:66" ht="12.75">
      <c r="AA1295" s="1"/>
      <c r="AC1295" s="1"/>
      <c r="AE1295" s="1"/>
      <c r="AH1295" s="1"/>
      <c r="AJ1295" s="1"/>
      <c r="AN1295" s="1"/>
      <c r="AQ1295" s="1"/>
      <c r="AT1295" s="1"/>
      <c r="AX1295" s="1"/>
      <c r="BA1295" s="1"/>
      <c r="BD1295" s="1"/>
      <c r="BF1295" s="1"/>
      <c r="BH1295" s="1"/>
      <c r="BN1295" s="1"/>
    </row>
    <row r="1296" spans="27:66" ht="12.75">
      <c r="AA1296" s="1"/>
      <c r="AC1296" s="1"/>
      <c r="AE1296" s="1"/>
      <c r="AH1296" s="1"/>
      <c r="AJ1296" s="1"/>
      <c r="AN1296" s="1"/>
      <c r="AQ1296" s="1"/>
      <c r="AT1296" s="1"/>
      <c r="AX1296" s="1"/>
      <c r="BA1296" s="1"/>
      <c r="BD1296" s="1"/>
      <c r="BF1296" s="1"/>
      <c r="BH1296" s="1"/>
      <c r="BN1296" s="1"/>
    </row>
    <row r="1297" spans="27:66" ht="12.75">
      <c r="AA1297" s="1"/>
      <c r="AC1297" s="1"/>
      <c r="AE1297" s="1"/>
      <c r="AH1297" s="1"/>
      <c r="AJ1297" s="1"/>
      <c r="AN1297" s="1"/>
      <c r="AQ1297" s="1"/>
      <c r="AT1297" s="1"/>
      <c r="AX1297" s="1"/>
      <c r="BA1297" s="1"/>
      <c r="BD1297" s="1"/>
      <c r="BF1297" s="1"/>
      <c r="BH1297" s="1"/>
      <c r="BN1297" s="1"/>
    </row>
    <row r="1298" spans="27:66" ht="12.75">
      <c r="AA1298" s="1"/>
      <c r="AC1298" s="1"/>
      <c r="AE1298" s="1"/>
      <c r="AH1298" s="1"/>
      <c r="AJ1298" s="1"/>
      <c r="AN1298" s="1"/>
      <c r="AQ1298" s="1"/>
      <c r="AT1298" s="1"/>
      <c r="AX1298" s="1"/>
      <c r="BA1298" s="1"/>
      <c r="BD1298" s="1"/>
      <c r="BF1298" s="1"/>
      <c r="BH1298" s="1"/>
      <c r="BN1298" s="1"/>
    </row>
    <row r="1299" spans="27:66" ht="12.75">
      <c r="AA1299" s="1"/>
      <c r="AC1299" s="1"/>
      <c r="AE1299" s="1"/>
      <c r="AH1299" s="1"/>
      <c r="AJ1299" s="1"/>
      <c r="AN1299" s="1"/>
      <c r="AQ1299" s="1"/>
      <c r="AT1299" s="1"/>
      <c r="AX1299" s="1"/>
      <c r="BA1299" s="1"/>
      <c r="BD1299" s="1"/>
      <c r="BF1299" s="1"/>
      <c r="BH1299" s="1"/>
      <c r="BN1299" s="1"/>
    </row>
    <row r="1300" spans="27:66" ht="12.75">
      <c r="AA1300" s="1"/>
      <c r="AC1300" s="1"/>
      <c r="AE1300" s="1"/>
      <c r="AH1300" s="1"/>
      <c r="AJ1300" s="1"/>
      <c r="AN1300" s="1"/>
      <c r="AQ1300" s="1"/>
      <c r="AT1300" s="1"/>
      <c r="AX1300" s="1"/>
      <c r="BA1300" s="1"/>
      <c r="BD1300" s="1"/>
      <c r="BF1300" s="1"/>
      <c r="BH1300" s="1"/>
      <c r="BN1300" s="1"/>
    </row>
    <row r="1301" spans="27:66" ht="12.75">
      <c r="AA1301" s="1"/>
      <c r="AC1301" s="1"/>
      <c r="AE1301" s="1"/>
      <c r="AH1301" s="1"/>
      <c r="AJ1301" s="1"/>
      <c r="AN1301" s="1"/>
      <c r="AQ1301" s="1"/>
      <c r="AT1301" s="1"/>
      <c r="AX1301" s="1"/>
      <c r="BA1301" s="1"/>
      <c r="BD1301" s="1"/>
      <c r="BF1301" s="1"/>
      <c r="BH1301" s="1"/>
      <c r="BN1301" s="1"/>
    </row>
    <row r="1302" spans="27:66" ht="12.75">
      <c r="AA1302" s="1"/>
      <c r="AC1302" s="1"/>
      <c r="AE1302" s="1"/>
      <c r="AH1302" s="1"/>
      <c r="AJ1302" s="1"/>
      <c r="AN1302" s="1"/>
      <c r="AQ1302" s="1"/>
      <c r="AT1302" s="1"/>
      <c r="AX1302" s="1"/>
      <c r="BA1302" s="1"/>
      <c r="BD1302" s="1"/>
      <c r="BF1302" s="1"/>
      <c r="BH1302" s="1"/>
      <c r="BN1302" s="1"/>
    </row>
    <row r="1303" spans="27:66" ht="12.75">
      <c r="AA1303" s="1"/>
      <c r="AC1303" s="1"/>
      <c r="AE1303" s="1"/>
      <c r="AH1303" s="1"/>
      <c r="AJ1303" s="1"/>
      <c r="AN1303" s="1"/>
      <c r="AQ1303" s="1"/>
      <c r="AT1303" s="1"/>
      <c r="AX1303" s="1"/>
      <c r="BA1303" s="1"/>
      <c r="BD1303" s="1"/>
      <c r="BF1303" s="1"/>
      <c r="BH1303" s="1"/>
      <c r="BN1303" s="1"/>
    </row>
    <row r="1304" spans="27:66" ht="12.75">
      <c r="AA1304" s="1"/>
      <c r="AC1304" s="1"/>
      <c r="AE1304" s="1"/>
      <c r="AH1304" s="1"/>
      <c r="AJ1304" s="1"/>
      <c r="AN1304" s="1"/>
      <c r="AQ1304" s="1"/>
      <c r="AT1304" s="1"/>
      <c r="AX1304" s="1"/>
      <c r="BA1304" s="1"/>
      <c r="BD1304" s="1"/>
      <c r="BF1304" s="1"/>
      <c r="BH1304" s="1"/>
      <c r="BN1304" s="1"/>
    </row>
    <row r="1305" spans="27:66" ht="12.75">
      <c r="AA1305" s="1"/>
      <c r="AC1305" s="1"/>
      <c r="AE1305" s="1"/>
      <c r="AH1305" s="1"/>
      <c r="AJ1305" s="1"/>
      <c r="AN1305" s="1"/>
      <c r="AQ1305" s="1"/>
      <c r="AT1305" s="1"/>
      <c r="AX1305" s="1"/>
      <c r="BA1305" s="1"/>
      <c r="BD1305" s="1"/>
      <c r="BF1305" s="1"/>
      <c r="BH1305" s="1"/>
      <c r="BN1305" s="1"/>
    </row>
    <row r="1306" spans="27:66" ht="12.75">
      <c r="AA1306" s="1"/>
      <c r="AC1306" s="1"/>
      <c r="AE1306" s="1"/>
      <c r="AH1306" s="1"/>
      <c r="AJ1306" s="1"/>
      <c r="AN1306" s="1"/>
      <c r="AQ1306" s="1"/>
      <c r="AT1306" s="1"/>
      <c r="AX1306" s="1"/>
      <c r="BA1306" s="1"/>
      <c r="BD1306" s="1"/>
      <c r="BF1306" s="1"/>
      <c r="BH1306" s="1"/>
      <c r="BN1306" s="1"/>
    </row>
  </sheetData>
  <printOptions horizontalCentered="1" verticalCentered="1"/>
  <pageMargins left="0.75" right="0.75" top="0.75" bottom="0.75" header="0.5" footer="0.5"/>
  <pageSetup horizontalDpi="600" verticalDpi="600" orientation="landscape" r:id="rId1"/>
  <headerFooter alignWithMargins="0">
    <oddHeader>&amp;LPrepared By
Voter Registration and Elections
County of Henrico, VA&amp;C&amp;11November 4, 2003  General Election&amp;10
&amp;"Tahoma,Bold"&amp;11OFFICIAL&amp;"Tahoma,Regular" Results</oddHeader>
    <oddFooter>&amp;CPage &amp;P of &amp;N</oddFooter>
  </headerFooter>
  <rowBreaks count="5" manualBreakCount="5">
    <brk id="24" max="68" man="1"/>
    <brk id="49" max="68" man="1"/>
    <brk id="67" max="68" man="1"/>
    <brk id="85" max="68" man="1"/>
    <brk id="105" max="68" man="1"/>
  </rowBreaks>
  <colBreaks count="8" manualBreakCount="8">
    <brk id="8" min="5" max="113" man="1"/>
    <brk id="13" min="5" max="113" man="1"/>
    <brk id="21" min="5" max="113" man="1"/>
    <brk id="27" min="5" max="113" man="1"/>
    <brk id="34" min="5" max="113" man="1"/>
    <brk id="40" min="5" max="113" man="1"/>
    <brk id="50" min="5" max="113" man="1"/>
    <brk id="56" min="5" max="1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Henrico, 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Voter Registration</dc:creator>
  <cp:keywords/>
  <dc:description/>
  <cp:lastModifiedBy>kho</cp:lastModifiedBy>
  <cp:lastPrinted>2003-12-02T16:03:37Z</cp:lastPrinted>
  <dcterms:created xsi:type="dcterms:W3CDTF">2001-04-23T19:31:10Z</dcterms:created>
  <dcterms:modified xsi:type="dcterms:W3CDTF">2007-03-06T14:51:55Z</dcterms:modified>
  <cp:category/>
  <cp:version/>
  <cp:contentType/>
  <cp:contentStatus/>
</cp:coreProperties>
</file>