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5360" windowHeight="8790" tabRatio="7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<sst xmlns="http://schemas.openxmlformats.org/spreadsheetml/2006/main" count="107" uniqueCount="47">
  <si>
    <t>COUNTY OF HENRICO</t>
  </si>
  <si>
    <t>Bidder</t>
  </si>
  <si>
    <t xml:space="preserve">BID TABULATION </t>
  </si>
  <si>
    <t>1 Page in Total</t>
  </si>
  <si>
    <t>Total Bid Price</t>
  </si>
  <si>
    <t>Payment Terms</t>
  </si>
  <si>
    <t>Addendum acknowledged</t>
  </si>
  <si>
    <t xml:space="preserve">Annual Contract for Landscape Services for Henrico County </t>
  </si>
  <si>
    <t>BID NO.:  14-9538-1JC</t>
  </si>
  <si>
    <t>BID DATE: 3-25-2014  11:00am</t>
  </si>
  <si>
    <t>DEPT: General Services</t>
  </si>
  <si>
    <t>A. Rate per Hour</t>
  </si>
  <si>
    <t>Supervisor/Crew Leader</t>
  </si>
  <si>
    <t>Laborer</t>
  </si>
  <si>
    <t>C. Total</t>
  </si>
  <si>
    <t>Mulch</t>
  </si>
  <si>
    <t>Chemicals</t>
  </si>
  <si>
    <t>Quantity</t>
  </si>
  <si>
    <t>Overtime Labor</t>
  </si>
  <si>
    <t>Normal Labor</t>
  </si>
  <si>
    <t>Emergency Labor</t>
  </si>
  <si>
    <t>Special Services</t>
  </si>
  <si>
    <t>Dump Truck, Large Trailer Hauling</t>
  </si>
  <si>
    <t>Rate per cu. yard including driver</t>
  </si>
  <si>
    <t>Total</t>
  </si>
  <si>
    <t>Rate per cu. yard</t>
  </si>
  <si>
    <t>Cost per mixed per gallon</t>
  </si>
  <si>
    <t>total</t>
  </si>
  <si>
    <t>% off list</t>
  </si>
  <si>
    <t>Price</t>
  </si>
  <si>
    <t>B. Quantity(hours)</t>
  </si>
  <si>
    <t>Quantity(cubic yards)</t>
  </si>
  <si>
    <t>Quantity(gallons mixed)</t>
  </si>
  <si>
    <t>Herbicide, liquid</t>
  </si>
  <si>
    <t>Pre-emergent, liquid</t>
  </si>
  <si>
    <t>Pre-emergent, granular</t>
  </si>
  <si>
    <t>Quantity(pounds)</t>
  </si>
  <si>
    <t>post emergent liquid</t>
  </si>
  <si>
    <t xml:space="preserve"> </t>
  </si>
  <si>
    <t>Material discount</t>
  </si>
  <si>
    <t>Net 30</t>
  </si>
  <si>
    <t>yes</t>
  </si>
  <si>
    <t xml:space="preserve">Bryan's Complete Lawn Service, Inc. </t>
  </si>
  <si>
    <t>Wallace B. Spicer, Jr.</t>
  </si>
  <si>
    <t>30 Days</t>
  </si>
  <si>
    <t xml:space="preserve">RSG Landscaping and Lawn Care, Inc. </t>
  </si>
  <si>
    <t>No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</si>
</sst>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-409]dddd\,\ mmmm\ dd\,\ yyyy"/>
    <numFmt numFmtId="169" formatCode="[$€-2]\ #,##0.00_);[Red]\([$€-2]\ #,##0.00\)"/>
    <numFmt numFmtId="170" formatCode="[$-409]h:mm:ss\ AM/PM"/>
    <numFmt numFmtId="171" formatCode="0.0000"/>
    <numFmt numFmtId="172" formatCode="&quot;$&quot;#,##0.0_);[Red]\(&quot;$&quot;#,##0.0\)"/>
    <numFmt numFmtId="173" formatCode="&quot;$&quot;#,##0.000_);[Red]\(&quot;$&quot;#,##0.000\)"/>
    <numFmt numFmtId="174" formatCode="&quot;$&quot;#,##0.0000_);[Red]\(&quot;$&quot;#,##0.0000\)"/>
    <numFmt numFmtId="175" formatCode="&quot;$&quot;#,##0.00000_);[Red]\(&quot;$&quot;#,##0.000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0000_);_(&quot;$&quot;* \(#,##0.00000\);_(&quot;$&quot;* &quot;-&quot;??_);_(@_)"/>
    <numFmt numFmtId="179" formatCode="_(&quot;$&quot;* #,##0.00000_);_(&quot;$&quot;* \(#,##0.00000\);_(&quot;$&quot;* &quot;-&quot;???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left" wrapText="1"/>
    </xf>
    <xf numFmtId="167" fontId="7" fillId="34" borderId="15" xfId="0" applyNumberFormat="1" applyFont="1" applyFill="1" applyBorder="1" applyAlignment="1">
      <alignment horizontal="left"/>
    </xf>
    <xf numFmtId="167" fontId="7" fillId="0" borderId="15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6" fontId="7" fillId="0" borderId="15" xfId="0" applyNumberFormat="1" applyFont="1" applyBorder="1" applyAlignment="1">
      <alignment horizontal="left"/>
    </xf>
    <xf numFmtId="0" fontId="1" fillId="33" borderId="11" xfId="0" applyFont="1" applyFill="1" applyBorder="1" applyAlignment="1">
      <alignment vertical="top"/>
    </xf>
    <xf numFmtId="167" fontId="7" fillId="34" borderId="15" xfId="0" applyNumberFormat="1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10" fontId="7" fillId="0" borderId="15" xfId="0" applyNumberFormat="1" applyFont="1" applyBorder="1" applyAlignment="1">
      <alignment horizontal="left"/>
    </xf>
    <xf numFmtId="0" fontId="7" fillId="34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34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1.421875" style="0" customWidth="1"/>
    <col min="2" max="2" width="41.8515625" style="6" customWidth="1"/>
    <col min="3" max="3" width="42.140625" style="0" customWidth="1"/>
    <col min="4" max="4" width="46.8515625" style="0" customWidth="1"/>
  </cols>
  <sheetData>
    <row r="1" spans="1:4" ht="19.5" customHeight="1">
      <c r="A1" s="1" t="s">
        <v>0</v>
      </c>
      <c r="B1" s="2"/>
      <c r="C1" s="27" t="s">
        <v>7</v>
      </c>
      <c r="D1" s="27"/>
    </row>
    <row r="2" spans="1:4" ht="15.75" customHeight="1">
      <c r="A2" s="3" t="s">
        <v>2</v>
      </c>
      <c r="B2" s="5"/>
      <c r="C2" s="4"/>
      <c r="D2" s="4"/>
    </row>
    <row r="3" spans="1:4" ht="15">
      <c r="A3" s="12" t="s">
        <v>3</v>
      </c>
      <c r="B3" s="8" t="s">
        <v>1</v>
      </c>
      <c r="C3" s="8" t="s">
        <v>1</v>
      </c>
      <c r="D3" s="8" t="s">
        <v>1</v>
      </c>
    </row>
    <row r="4" spans="1:4" ht="15.75">
      <c r="A4" s="7" t="s">
        <v>8</v>
      </c>
      <c r="B4" s="14"/>
      <c r="C4" s="9"/>
      <c r="D4" s="15"/>
    </row>
    <row r="5" spans="1:4" ht="55.5" customHeight="1">
      <c r="A5" s="16" t="s">
        <v>9</v>
      </c>
      <c r="B5" s="37" t="s">
        <v>42</v>
      </c>
      <c r="C5" s="22" t="s">
        <v>43</v>
      </c>
      <c r="D5" s="22" t="s">
        <v>45</v>
      </c>
    </row>
    <row r="6" spans="1:4" ht="15.75" customHeight="1">
      <c r="A6" s="17" t="s">
        <v>10</v>
      </c>
      <c r="B6" s="11" t="s">
        <v>38</v>
      </c>
      <c r="C6" s="13"/>
      <c r="D6" s="13"/>
    </row>
    <row r="7" spans="1:4" ht="13.5" customHeight="1">
      <c r="A7" s="20"/>
      <c r="B7" s="21" t="s">
        <v>19</v>
      </c>
      <c r="C7" s="21" t="s">
        <v>19</v>
      </c>
      <c r="D7" s="21" t="s">
        <v>19</v>
      </c>
    </row>
    <row r="8" spans="1:4" ht="15.75">
      <c r="A8" s="20"/>
      <c r="B8" s="36" t="s">
        <v>12</v>
      </c>
      <c r="C8" s="36" t="s">
        <v>12</v>
      </c>
      <c r="D8" s="36" t="s">
        <v>12</v>
      </c>
    </row>
    <row r="9" spans="1:4" ht="15.75">
      <c r="A9" s="20" t="s">
        <v>11</v>
      </c>
      <c r="B9" s="28">
        <v>26.2</v>
      </c>
      <c r="C9" s="28">
        <v>34.4</v>
      </c>
      <c r="D9" s="28">
        <v>42.5</v>
      </c>
    </row>
    <row r="10" spans="1:4" ht="15.75">
      <c r="A10" s="20" t="s">
        <v>30</v>
      </c>
      <c r="B10" s="29">
        <v>1500</v>
      </c>
      <c r="C10" s="29">
        <v>1500</v>
      </c>
      <c r="D10" s="29">
        <v>1500</v>
      </c>
    </row>
    <row r="11" spans="1:4" ht="15.75">
      <c r="A11" s="20" t="s">
        <v>14</v>
      </c>
      <c r="B11" s="23">
        <f>B9*B10</f>
        <v>39300</v>
      </c>
      <c r="C11" s="23">
        <f>C9*C10</f>
        <v>51600</v>
      </c>
      <c r="D11" s="23">
        <f>D9*D10</f>
        <v>63750</v>
      </c>
    </row>
    <row r="12" spans="1:4" ht="15.75">
      <c r="A12" s="20"/>
      <c r="B12" s="29" t="s">
        <v>13</v>
      </c>
      <c r="C12" s="29" t="s">
        <v>13</v>
      </c>
      <c r="D12" s="29" t="s">
        <v>13</v>
      </c>
    </row>
    <row r="13" spans="1:4" ht="15.75">
      <c r="A13" s="20" t="s">
        <v>11</v>
      </c>
      <c r="B13" s="24">
        <v>23.2</v>
      </c>
      <c r="C13" s="24">
        <v>26.87</v>
      </c>
      <c r="D13" s="24">
        <v>35</v>
      </c>
    </row>
    <row r="14" spans="1:4" ht="15.75">
      <c r="A14" s="20" t="s">
        <v>30</v>
      </c>
      <c r="B14" s="25">
        <v>3000</v>
      </c>
      <c r="C14" s="25">
        <v>3000</v>
      </c>
      <c r="D14" s="25">
        <v>3000</v>
      </c>
    </row>
    <row r="15" spans="1:4" ht="15.75">
      <c r="A15" s="20" t="s">
        <v>14</v>
      </c>
      <c r="B15" s="24">
        <f>B13*B14</f>
        <v>69600</v>
      </c>
      <c r="C15" s="24">
        <f>C13*C14</f>
        <v>80610</v>
      </c>
      <c r="D15" s="24">
        <f>D13*D14</f>
        <v>105000</v>
      </c>
    </row>
    <row r="16" spans="1:4" ht="15.75">
      <c r="A16" s="10"/>
      <c r="B16" s="33" t="s">
        <v>18</v>
      </c>
      <c r="C16" s="33" t="s">
        <v>18</v>
      </c>
      <c r="D16" s="33" t="s">
        <v>18</v>
      </c>
    </row>
    <row r="17" spans="1:4" ht="15.75">
      <c r="A17" s="20"/>
      <c r="B17" s="35" t="s">
        <v>12</v>
      </c>
      <c r="C17" s="35" t="s">
        <v>12</v>
      </c>
      <c r="D17" s="35" t="s">
        <v>12</v>
      </c>
    </row>
    <row r="18" spans="1:4" ht="15.75">
      <c r="A18" s="20" t="s">
        <v>11</v>
      </c>
      <c r="B18" s="24">
        <v>26.2</v>
      </c>
      <c r="C18" s="24">
        <v>34.4</v>
      </c>
      <c r="D18" s="24">
        <v>54</v>
      </c>
    </row>
    <row r="19" spans="1:4" ht="15.75">
      <c r="A19" s="20" t="s">
        <v>30</v>
      </c>
      <c r="B19" s="25">
        <v>75</v>
      </c>
      <c r="C19" s="25">
        <v>75</v>
      </c>
      <c r="D19" s="25">
        <v>75</v>
      </c>
    </row>
    <row r="20" spans="1:4" ht="15.75">
      <c r="A20" s="20" t="s">
        <v>14</v>
      </c>
      <c r="B20" s="24">
        <f>B18*B19</f>
        <v>1965</v>
      </c>
      <c r="C20" s="24">
        <f>C18*C19</f>
        <v>2580</v>
      </c>
      <c r="D20" s="24">
        <f>D18*D19</f>
        <v>4050</v>
      </c>
    </row>
    <row r="21" spans="1:4" ht="15.75">
      <c r="A21" s="10"/>
      <c r="B21" s="34" t="s">
        <v>13</v>
      </c>
      <c r="C21" s="34" t="s">
        <v>13</v>
      </c>
      <c r="D21" s="34" t="s">
        <v>13</v>
      </c>
    </row>
    <row r="22" spans="1:4" ht="15.75">
      <c r="A22" s="20" t="s">
        <v>11</v>
      </c>
      <c r="B22" s="24">
        <v>23.2</v>
      </c>
      <c r="C22" s="24">
        <v>26.87</v>
      </c>
      <c r="D22" s="24">
        <v>42</v>
      </c>
    </row>
    <row r="23" spans="1:4" ht="15.75">
      <c r="A23" s="20" t="s">
        <v>30</v>
      </c>
      <c r="B23" s="25">
        <v>150</v>
      </c>
      <c r="C23" s="25">
        <v>150</v>
      </c>
      <c r="D23" s="25">
        <v>150</v>
      </c>
    </row>
    <row r="24" spans="1:4" ht="15.75">
      <c r="A24" s="20" t="s">
        <v>14</v>
      </c>
      <c r="B24" s="24">
        <f>B22*B23</f>
        <v>3480</v>
      </c>
      <c r="C24" s="24">
        <f>C22*C23</f>
        <v>4030.5</v>
      </c>
      <c r="D24" s="24">
        <f>D22*D23</f>
        <v>6300</v>
      </c>
    </row>
    <row r="25" spans="1:4" ht="15.75">
      <c r="A25" s="10"/>
      <c r="B25" s="32" t="s">
        <v>20</v>
      </c>
      <c r="C25" s="32" t="s">
        <v>20</v>
      </c>
      <c r="D25" s="32" t="s">
        <v>20</v>
      </c>
    </row>
    <row r="26" spans="1:4" ht="26.25" customHeight="1">
      <c r="A26" s="10"/>
      <c r="B26" s="35" t="s">
        <v>12</v>
      </c>
      <c r="C26" s="35" t="s">
        <v>12</v>
      </c>
      <c r="D26" s="35" t="s">
        <v>12</v>
      </c>
    </row>
    <row r="27" spans="1:4" ht="15.75">
      <c r="A27" s="20" t="s">
        <v>11</v>
      </c>
      <c r="B27" s="24">
        <v>26.2</v>
      </c>
      <c r="C27" s="24">
        <v>34.4</v>
      </c>
      <c r="D27" s="24">
        <v>85</v>
      </c>
    </row>
    <row r="28" spans="1:4" ht="15.75">
      <c r="A28" s="20" t="s">
        <v>30</v>
      </c>
      <c r="B28" s="25">
        <v>75</v>
      </c>
      <c r="C28" s="25">
        <v>75</v>
      </c>
      <c r="D28" s="25">
        <v>75</v>
      </c>
    </row>
    <row r="29" spans="1:4" ht="15.75">
      <c r="A29" s="20" t="s">
        <v>14</v>
      </c>
      <c r="B29" s="24">
        <f>B27*B28</f>
        <v>1965</v>
      </c>
      <c r="C29" s="24">
        <f>C27*C28</f>
        <v>2580</v>
      </c>
      <c r="D29" s="24">
        <f>D27*D28</f>
        <v>6375</v>
      </c>
    </row>
    <row r="30" spans="1:4" ht="15.75">
      <c r="A30" s="10"/>
      <c r="B30" s="34" t="s">
        <v>13</v>
      </c>
      <c r="C30" s="34" t="s">
        <v>13</v>
      </c>
      <c r="D30" s="34" t="s">
        <v>13</v>
      </c>
    </row>
    <row r="31" spans="1:4" ht="15.75">
      <c r="A31" s="20" t="s">
        <v>11</v>
      </c>
      <c r="B31" s="24">
        <v>23.2</v>
      </c>
      <c r="C31" s="24">
        <v>26.87</v>
      </c>
      <c r="D31" s="24">
        <v>58</v>
      </c>
    </row>
    <row r="32" spans="1:4" ht="15.75">
      <c r="A32" s="20" t="s">
        <v>30</v>
      </c>
      <c r="B32" s="25">
        <v>150</v>
      </c>
      <c r="C32" s="25">
        <v>150</v>
      </c>
      <c r="D32" s="25">
        <v>150</v>
      </c>
    </row>
    <row r="33" spans="1:4" ht="15.75">
      <c r="A33" s="20" t="s">
        <v>14</v>
      </c>
      <c r="B33" s="24">
        <f>B31*B32</f>
        <v>3480</v>
      </c>
      <c r="C33" s="24">
        <f>C31*C32</f>
        <v>4030.5</v>
      </c>
      <c r="D33" s="24">
        <f>D31*D32</f>
        <v>8700</v>
      </c>
    </row>
    <row r="34" spans="1:4" ht="15.75">
      <c r="A34" s="10"/>
      <c r="B34" s="32" t="s">
        <v>21</v>
      </c>
      <c r="C34" s="32" t="s">
        <v>21</v>
      </c>
      <c r="D34" s="32" t="s">
        <v>21</v>
      </c>
    </row>
    <row r="35" spans="1:4" ht="15.75">
      <c r="A35" s="10"/>
      <c r="B35" s="31" t="s">
        <v>22</v>
      </c>
      <c r="C35" s="31" t="s">
        <v>22</v>
      </c>
      <c r="D35" s="31" t="s">
        <v>22</v>
      </c>
    </row>
    <row r="36" spans="1:4" ht="15.75">
      <c r="A36" s="20" t="s">
        <v>23</v>
      </c>
      <c r="B36" s="24">
        <v>49.11</v>
      </c>
      <c r="C36" s="24">
        <v>42.5</v>
      </c>
      <c r="D36" s="24">
        <v>14</v>
      </c>
    </row>
    <row r="37" spans="1:4" ht="15.75">
      <c r="A37" s="20" t="s">
        <v>31</v>
      </c>
      <c r="B37" s="25">
        <v>100</v>
      </c>
      <c r="C37" s="25">
        <v>100</v>
      </c>
      <c r="D37" s="25">
        <v>100</v>
      </c>
    </row>
    <row r="38" spans="1:4" ht="15.75">
      <c r="A38" s="20" t="s">
        <v>24</v>
      </c>
      <c r="B38" s="24">
        <f>B36*B37</f>
        <v>4911</v>
      </c>
      <c r="C38" s="24">
        <f>C36*C37</f>
        <v>4250</v>
      </c>
      <c r="D38" s="24">
        <f>D36*D37</f>
        <v>1400</v>
      </c>
    </row>
    <row r="39" spans="1:4" ht="15.75">
      <c r="A39" s="10"/>
      <c r="B39" s="32" t="s">
        <v>15</v>
      </c>
      <c r="C39" s="32" t="s">
        <v>15</v>
      </c>
      <c r="D39" s="32" t="s">
        <v>15</v>
      </c>
    </row>
    <row r="40" spans="1:4" ht="15.75">
      <c r="A40" s="20" t="s">
        <v>25</v>
      </c>
      <c r="B40" s="24">
        <v>27.5</v>
      </c>
      <c r="C40" s="24">
        <v>25.86</v>
      </c>
      <c r="D40" s="24">
        <v>22.5</v>
      </c>
    </row>
    <row r="41" spans="1:4" ht="15.75">
      <c r="A41" s="20" t="s">
        <v>31</v>
      </c>
      <c r="B41" s="25">
        <v>100</v>
      </c>
      <c r="C41" s="25">
        <v>100</v>
      </c>
      <c r="D41" s="25">
        <v>100</v>
      </c>
    </row>
    <row r="42" spans="1:4" ht="15.75">
      <c r="A42" s="20" t="s">
        <v>24</v>
      </c>
      <c r="B42" s="24">
        <f>B40*B41</f>
        <v>2750</v>
      </c>
      <c r="C42" s="24">
        <f>C40*C41</f>
        <v>2586</v>
      </c>
      <c r="D42" s="24">
        <f>D40*D41</f>
        <v>2250</v>
      </c>
    </row>
    <row r="43" spans="1:4" ht="15.75">
      <c r="A43" s="10"/>
      <c r="B43" s="32" t="s">
        <v>16</v>
      </c>
      <c r="C43" s="32" t="s">
        <v>16</v>
      </c>
      <c r="D43" s="32" t="s">
        <v>16</v>
      </c>
    </row>
    <row r="44" spans="1:4" ht="15.75">
      <c r="A44" s="10"/>
      <c r="B44" s="31" t="s">
        <v>26</v>
      </c>
      <c r="C44" s="31" t="s">
        <v>26</v>
      </c>
      <c r="D44" s="31" t="s">
        <v>26</v>
      </c>
    </row>
    <row r="45" spans="1:4" ht="15.75">
      <c r="A45" s="20" t="s">
        <v>33</v>
      </c>
      <c r="B45" s="24">
        <v>6.33</v>
      </c>
      <c r="C45" s="24">
        <v>2.25</v>
      </c>
      <c r="D45" s="24">
        <v>2.85</v>
      </c>
    </row>
    <row r="46" spans="1:4" ht="15.75">
      <c r="A46" s="20" t="s">
        <v>31</v>
      </c>
      <c r="B46" s="25">
        <v>100</v>
      </c>
      <c r="C46" s="25">
        <v>100</v>
      </c>
      <c r="D46" s="25">
        <v>100</v>
      </c>
    </row>
    <row r="47" spans="1:4" ht="15.75">
      <c r="A47" s="20" t="s">
        <v>24</v>
      </c>
      <c r="B47" s="24">
        <f>B45*B46</f>
        <v>633</v>
      </c>
      <c r="C47" s="24">
        <f>C45*C46</f>
        <v>225</v>
      </c>
      <c r="D47" s="24">
        <f>D45*D46</f>
        <v>285</v>
      </c>
    </row>
    <row r="48" spans="1:4" ht="15.75">
      <c r="A48" s="20" t="s">
        <v>34</v>
      </c>
      <c r="B48" s="24">
        <v>3</v>
      </c>
      <c r="C48" s="24">
        <v>0.9</v>
      </c>
      <c r="D48" s="24">
        <v>0.85</v>
      </c>
    </row>
    <row r="49" spans="1:4" ht="15.75">
      <c r="A49" s="20" t="s">
        <v>32</v>
      </c>
      <c r="B49" s="25">
        <v>50</v>
      </c>
      <c r="C49" s="25">
        <v>50</v>
      </c>
      <c r="D49" s="25">
        <v>100</v>
      </c>
    </row>
    <row r="50" spans="1:4" ht="15.75">
      <c r="A50" s="20" t="s">
        <v>27</v>
      </c>
      <c r="B50" s="24">
        <f>B48*B49</f>
        <v>150</v>
      </c>
      <c r="C50" s="24">
        <f>C48*C49</f>
        <v>45</v>
      </c>
      <c r="D50" s="24">
        <f>D48*D49</f>
        <v>85</v>
      </c>
    </row>
    <row r="51" spans="1:4" ht="15.75">
      <c r="A51" s="20" t="s">
        <v>35</v>
      </c>
      <c r="B51" s="24">
        <v>3</v>
      </c>
      <c r="C51" s="24">
        <v>1.95</v>
      </c>
      <c r="D51" s="24"/>
    </row>
    <row r="52" spans="1:4" ht="15.75">
      <c r="A52" s="20" t="s">
        <v>36</v>
      </c>
      <c r="B52" s="25">
        <v>50</v>
      </c>
      <c r="C52" s="25">
        <v>50</v>
      </c>
      <c r="D52" s="25">
        <v>50</v>
      </c>
    </row>
    <row r="53" spans="1:4" ht="15.75">
      <c r="A53" s="20" t="s">
        <v>24</v>
      </c>
      <c r="B53" s="24">
        <f>B51*B52</f>
        <v>150</v>
      </c>
      <c r="C53" s="24">
        <f>C51*C52</f>
        <v>97.5</v>
      </c>
      <c r="D53" s="24">
        <f>D51*D52</f>
        <v>0</v>
      </c>
    </row>
    <row r="54" spans="1:4" ht="15.75">
      <c r="A54" s="20" t="s">
        <v>37</v>
      </c>
      <c r="B54" s="24">
        <v>6.33</v>
      </c>
      <c r="C54" s="24">
        <v>0.9</v>
      </c>
      <c r="D54" s="24">
        <v>1.15</v>
      </c>
    </row>
    <row r="55" spans="1:4" ht="15.75">
      <c r="A55" s="20" t="s">
        <v>32</v>
      </c>
      <c r="B55" s="25">
        <v>100</v>
      </c>
      <c r="C55" s="25">
        <v>100</v>
      </c>
      <c r="D55" s="25">
        <v>100</v>
      </c>
    </row>
    <row r="56" spans="1:4" ht="15.75">
      <c r="A56" s="20" t="s">
        <v>27</v>
      </c>
      <c r="B56" s="24">
        <f>B54*B55</f>
        <v>633</v>
      </c>
      <c r="C56" s="24">
        <f>C54*C55</f>
        <v>90</v>
      </c>
      <c r="D56" s="24">
        <f>D54*D55</f>
        <v>114.99999999999999</v>
      </c>
    </row>
    <row r="57" spans="1:4" ht="15.75">
      <c r="A57" s="10"/>
      <c r="B57" s="32" t="s">
        <v>39</v>
      </c>
      <c r="C57" s="32" t="s">
        <v>39</v>
      </c>
      <c r="D57" s="32" t="s">
        <v>39</v>
      </c>
    </row>
    <row r="58" spans="1:4" ht="15.75">
      <c r="A58" s="20" t="s">
        <v>28</v>
      </c>
      <c r="B58" s="30">
        <v>0.1</v>
      </c>
      <c r="C58" s="30">
        <v>0.22</v>
      </c>
      <c r="D58" s="30">
        <v>0.1</v>
      </c>
    </row>
    <row r="59" spans="1:4" ht="15.75">
      <c r="A59" s="20" t="s">
        <v>17</v>
      </c>
      <c r="B59" s="26">
        <v>1000</v>
      </c>
      <c r="C59" s="26">
        <v>1000</v>
      </c>
      <c r="D59" s="26">
        <v>1000</v>
      </c>
    </row>
    <row r="60" spans="1:4" ht="15.75">
      <c r="A60" s="20" t="s">
        <v>29</v>
      </c>
      <c r="B60" s="26">
        <v>900</v>
      </c>
      <c r="C60" s="26">
        <v>780</v>
      </c>
      <c r="D60" s="26">
        <v>900</v>
      </c>
    </row>
    <row r="61" spans="1:4" ht="15.75">
      <c r="A61" s="10"/>
      <c r="B61" s="25"/>
      <c r="C61" s="25"/>
      <c r="D61" s="25"/>
    </row>
    <row r="62" spans="1:4" ht="15.75">
      <c r="A62" s="18" t="s">
        <v>4</v>
      </c>
      <c r="B62" s="24">
        <f>B11+B15+B20+B24+B29+B33+B38+B42+B47+B50+B56+B60+B53</f>
        <v>129917</v>
      </c>
      <c r="C62" s="24">
        <f>C11+C15+C20+C24+C29+C33+C38+C42+C47+C50+C56+C60+C53</f>
        <v>153504.5</v>
      </c>
      <c r="D62" s="24">
        <f>D11+D15+D20+D24+D29+D33+D38+D42+D47+D50+D56+D60+D53</f>
        <v>199210</v>
      </c>
    </row>
    <row r="63" spans="1:4" ht="15.75">
      <c r="A63" s="19" t="s">
        <v>5</v>
      </c>
      <c r="B63" s="25" t="s">
        <v>40</v>
      </c>
      <c r="C63" s="25" t="s">
        <v>44</v>
      </c>
      <c r="D63" s="25" t="s">
        <v>40</v>
      </c>
    </row>
    <row r="64" spans="1:4" ht="15.75">
      <c r="A64" s="19" t="s">
        <v>6</v>
      </c>
      <c r="B64" s="25" t="s">
        <v>41</v>
      </c>
      <c r="C64" s="25" t="s">
        <v>41</v>
      </c>
      <c r="D64" s="25" t="s">
        <v>46</v>
      </c>
    </row>
  </sheetData>
  <sheetProtection/>
  <printOptions horizontalCentered="1"/>
  <pageMargins left="0.75" right="0.75" top="1" bottom="1" header="0.5" footer="0.5"/>
  <pageSetup fitToHeight="0" fitToWidth="1" horizontalDpi="600" verticalDpi="600" orientation="landscape" scale="76" r:id="rId1"/>
  <headerFooter alignWithMargins="0">
    <oddFooter>&amp;C&amp;P</oddFooter>
  </headerFooter>
  <rowBreaks count="1" manualBreakCount="1">
    <brk id="33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2" max="2" width="9.140625" style="6" customWidth="1"/>
  </cols>
  <sheetData/>
  <sheetProtection/>
  <printOptions/>
  <pageMargins left="0.75" right="0.75" top="1" bottom="1" header="0.5" footer="0.5"/>
  <pageSetup fitToHeight="4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Henrico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ste27</dc:creator>
  <cp:keywords/>
  <dc:description/>
  <cp:lastModifiedBy>Comuzzi, Jacquelyn</cp:lastModifiedBy>
  <cp:lastPrinted>2014-03-26T13:37:24Z</cp:lastPrinted>
  <dcterms:created xsi:type="dcterms:W3CDTF">2007-06-25T14:51:50Z</dcterms:created>
  <dcterms:modified xsi:type="dcterms:W3CDTF">2014-03-26T13:40:35Z</dcterms:modified>
  <cp:category/>
  <cp:version/>
  <cp:contentType/>
  <cp:contentStatus/>
</cp:coreProperties>
</file>