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Fitness Equipment Fire (1)" sheetId="1" r:id="rId1"/>
    <sheet name="Fitness Equipment Fire (2)" sheetId="2" r:id="rId2"/>
  </sheets>
  <definedNames>
    <definedName name="_xlnm.Print_Titles" localSheetId="0">'Fitness Equipment Fire (1)'!$1:$6</definedName>
    <definedName name="_xlnm.Print_Titles" localSheetId="1">'Fitness Equipment Fire (2)'!$1:$6</definedName>
  </definedNames>
  <calcPr fullCalcOnLoad="1"/>
</workbook>
</file>

<file path=xl/sharedStrings.xml><?xml version="1.0" encoding="utf-8"?>
<sst xmlns="http://schemas.openxmlformats.org/spreadsheetml/2006/main" count="536" uniqueCount="230">
  <si>
    <t>COUNTY OF HENRICO</t>
  </si>
  <si>
    <t>BID TABULATION</t>
  </si>
  <si>
    <t>Bidders</t>
  </si>
  <si>
    <t>Unit Price</t>
  </si>
  <si>
    <t>Due Time: 11:00 a.m.</t>
  </si>
  <si>
    <t>DELIVERY</t>
  </si>
  <si>
    <t>PAYMENT TERMS</t>
  </si>
  <si>
    <t>IFB#11-9029-3CJ</t>
  </si>
  <si>
    <t>Bid #11-9029-3CJ</t>
  </si>
  <si>
    <t>Manufacture and Model Number</t>
  </si>
  <si>
    <t xml:space="preserve">1.) Bike, Life Fitness Elevation Series 95C, Item #:LF95C, or approved equal </t>
  </si>
  <si>
    <t>Manufacturer and Model Number</t>
  </si>
  <si>
    <t>LOT 1 EQUIPMENT</t>
  </si>
  <si>
    <t xml:space="preserve">3.) Bars, Power Systems, Item #61811-BX, Olympic, straight 7’or approved equal </t>
  </si>
  <si>
    <t>7.) Kettlebells, Power Systems, Item #50211-35, 35lbs., or approved equal.</t>
  </si>
  <si>
    <t>8.) Kettlebells, Power Systems, Item #50211-45, 45lbs., or approved equal.</t>
  </si>
  <si>
    <t>9.) Kettlebells, Power Systems, Item #50211-55, 55lbs., or approved equal.</t>
  </si>
  <si>
    <t>10.) Bumper Plates, Power Systems, Item #60811-10, 10lbs., or approved equal,</t>
  </si>
  <si>
    <t>11.)Bumper Plates, Power Systems, Item #60811-25, 25lbs., or approved equal.</t>
  </si>
  <si>
    <t xml:space="preserve">12.) Bumper Plates, Power Systems, Item #60811-45, 45lbs., or approved equal </t>
  </si>
  <si>
    <t>15.) Medicine Ball, Power Systems, Item #25200-25, 25 lbs., or approved equal.</t>
  </si>
  <si>
    <t xml:space="preserve">13.) Medicine Ball, Power Systems, Item #25200-15, 15lbs., or approved equal, </t>
  </si>
  <si>
    <t>16.) Benches, Power Systems, Item #46124, or approved equal.</t>
  </si>
  <si>
    <t>17.) Weight Plates, Power Systems, Item #61086-05, 5lbs., or approved equal</t>
  </si>
  <si>
    <t>18.) Weight Plates, Power Systems, Item #61086-10, 10lbs., or approved equal.</t>
  </si>
  <si>
    <t>19.) Weight Plates, Power Systems, Item #61086-25, 25lbs., or approved equal.</t>
  </si>
  <si>
    <t>20.) Weight Plates, Power Systems, Item #61086-35, 35lbs., or approved equal.</t>
  </si>
  <si>
    <t>21.) Weight Plates, Power Systems, Item #61086-45, 45lbs., or approved equal.</t>
  </si>
  <si>
    <t>22.) Weight Collars, Power Systems, Item #50478, or approved equal.</t>
  </si>
  <si>
    <t>23.) Weight Vets, X-Vest, Item #14019-40XL, or approved equal.</t>
  </si>
  <si>
    <t>24.) Weightlifting Dip Belt, Power Systems, Item #65321-NY, with chain or approved equal</t>
  </si>
  <si>
    <t>25.) Jump Rope, Power Systems, Item #35105-AF, size 10’, or approved equal.</t>
  </si>
  <si>
    <t>26.) Bands, rubber, Power Systems, Item #84621-LT, light, or approved equal.</t>
  </si>
  <si>
    <t>27.) Bands, rubber, Power Systems, Item #84621-MD, medium, or approved equal</t>
  </si>
  <si>
    <t xml:space="preserve">28.) Bands, rubber, Power Systems, Item #84621-HV, heavy duty, or approved equal </t>
  </si>
  <si>
    <t>29.) Band, rubber, Power Systems, Item #84621-XH, extra heavy duty, or approved equal.</t>
  </si>
  <si>
    <t>30.) Plyometric boxes, Power Systems, Item #20505-k1,  or approved equal.</t>
  </si>
  <si>
    <t>31.) Sledgehammer, Trusty-Cook, Model #sledgehead, or approved equal.</t>
  </si>
  <si>
    <t>Due Date: May 17, 2011</t>
  </si>
  <si>
    <t>LOT 2 EQUIPMENT</t>
  </si>
  <si>
    <t>LOT 3 EQUIPMENT</t>
  </si>
  <si>
    <t>LOT 4 ACCESSORIES</t>
  </si>
  <si>
    <t xml:space="preserve">1.) Rower, Concept 2, Mode D part #1990-US or approved equal. </t>
  </si>
  <si>
    <t xml:space="preserve">1.) Elliptical Trainer, Octane, Item #Pro370, or approved equal </t>
  </si>
  <si>
    <t>LOT 4 ACCESSORIES (cont.)</t>
  </si>
  <si>
    <t>SCC #</t>
  </si>
  <si>
    <t xml:space="preserve">Fitness Equipment for Division of Fire </t>
  </si>
  <si>
    <t>BID PRICE LOT 3</t>
  </si>
  <si>
    <t>LOT 2 EQUIPMENT (cont.)</t>
  </si>
  <si>
    <t>Addendum #1</t>
  </si>
  <si>
    <t>2.) Treadmill, Life Fitness 95T, Item #61810  Inspire, or approved equal</t>
  </si>
  <si>
    <t>Extended Price X 6</t>
  </si>
  <si>
    <t>Extended Price X 12 each</t>
  </si>
  <si>
    <t xml:space="preserve">Extended Price X 12 </t>
  </si>
  <si>
    <t>Extended Price X 6 each</t>
  </si>
  <si>
    <t>Extended Price X 6 set</t>
  </si>
  <si>
    <t>Extended Price X 6 pair</t>
  </si>
  <si>
    <t>Extended Price X 24 each</t>
  </si>
  <si>
    <t>Extended Price X 18 sets</t>
  </si>
  <si>
    <t>4.) Bars, Power Systems, Item 61838, Olmpic, ez curl, or approved equal</t>
  </si>
  <si>
    <t xml:space="preserve">5.) Bar Rack, Power Systems, Item #40420, or approved equal </t>
  </si>
  <si>
    <t>6.) Dumbbell set w/rack, Power Systems, Item #61794,  (5lb increments) or approved equal.</t>
  </si>
  <si>
    <t>American Fitness &amp; Sport Supply Inc.</t>
  </si>
  <si>
    <t>Sportsart C570</t>
  </si>
  <si>
    <t>Sportsart T652</t>
  </si>
  <si>
    <t>Sportsart E870</t>
  </si>
  <si>
    <t>Promaxima PL 540</t>
  </si>
  <si>
    <t xml:space="preserve">2.) Platform, Power Systems, Item #68080, or approved equal. </t>
  </si>
  <si>
    <t>CAD Barbell 1200 lb. capacity</t>
  </si>
  <si>
    <t>Troy Barbell SDR</t>
  </si>
  <si>
    <t>Troy KB-35</t>
  </si>
  <si>
    <t>Troy KB-45</t>
  </si>
  <si>
    <t>Troy-55</t>
  </si>
  <si>
    <t>Troy 0-0105BD</t>
  </si>
  <si>
    <t>Troy 0-025SBP</t>
  </si>
  <si>
    <t>Troy 0-045SBP</t>
  </si>
  <si>
    <r>
      <t>14.) Medicine Ball, Power Systems, Item #2400-20, 20lbs.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or approved equal</t>
    </r>
  </si>
  <si>
    <t>Promaxima FW-150</t>
  </si>
  <si>
    <t>CAP Barbell OPHB-05</t>
  </si>
  <si>
    <t>CAP Barbell OPHB-10</t>
  </si>
  <si>
    <t>CAP Barbell OPHB-25</t>
  </si>
  <si>
    <t>CAP Barbell OPHB-35</t>
  </si>
  <si>
    <t>CAP Barbell OPHB-45</t>
  </si>
  <si>
    <t>0440085-9</t>
  </si>
  <si>
    <t>Yes</t>
  </si>
  <si>
    <t>Capital Fitness Systems</t>
  </si>
  <si>
    <t>FMTR 8255P</t>
  </si>
  <si>
    <t>Magnum A-47</t>
  </si>
  <si>
    <t>Body Solid OB86C</t>
  </si>
  <si>
    <t>Body Solid RB 47</t>
  </si>
  <si>
    <t>Power Systems 40420</t>
  </si>
  <si>
    <t>Body Solid OPT-5</t>
  </si>
  <si>
    <t>Power Solid OPT-10</t>
  </si>
  <si>
    <t>Body Solid OPT-25</t>
  </si>
  <si>
    <t>Body Solid OPT-45</t>
  </si>
  <si>
    <t>Power Systems</t>
  </si>
  <si>
    <t>Fitness Resource</t>
  </si>
  <si>
    <t>Matrix U7x Upright with 7" integrated LCD</t>
  </si>
  <si>
    <t>Matrix T7 Treadmills with 7" intergrated LCD</t>
  </si>
  <si>
    <t>Matrix Rower-01</t>
  </si>
  <si>
    <t>Octane Pro 370</t>
  </si>
  <si>
    <t>York Barbell 55009 half rack Spotter standing bench lifer</t>
  </si>
  <si>
    <t>Humane MAW 9030 I 4 X 8 X 1/2 2 piece interlocked beveled sides</t>
  </si>
  <si>
    <t>York Barbell 32121 7' Blaxk oxide (1000# test)</t>
  </si>
  <si>
    <t>York Barbell 32030 Int. curl bar w/better grip</t>
  </si>
  <si>
    <t xml:space="preserve">Power System 40420 </t>
  </si>
  <si>
    <t>(1) York 34090 5-50lb. (1) York 34091 55-100 (1) hoist #F4480 13 piece with PB rack (1) Hoist 4461-60 with 2nd tier PBrack</t>
  </si>
  <si>
    <t xml:space="preserve">Hampton Fitness 35# </t>
  </si>
  <si>
    <t xml:space="preserve">Hampton Fitness 45# </t>
  </si>
  <si>
    <t>Power Systems 50211-55 55#</t>
  </si>
  <si>
    <t>Troy Barbell 25# 0250BP Solid Rubber Bumper, Yellow PR</t>
  </si>
  <si>
    <t>Troy Barbell 10# 0105BP Solid Rubber Bumper Green -PR</t>
  </si>
  <si>
    <t>Troy Barbell 45# 045SBP Solid Rubber Bumper Red</t>
  </si>
  <si>
    <t>Power Systems 25281-15</t>
  </si>
  <si>
    <t xml:space="preserve">13.) Medicine Ball, Power Systems, Item #25281-15, 15lbs., or approved equal, </t>
  </si>
  <si>
    <t>Power System 25281-20</t>
  </si>
  <si>
    <r>
      <t>14.) Medicine Ball, Power Systems, Item #25281-20, 20lbs.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or approved equal</t>
    </r>
  </si>
  <si>
    <t>15.) Medicine Ball, Power Systems, Item #25281-25, 25 lbs., or approved equal.</t>
  </si>
  <si>
    <t>Power Systems 25281-25</t>
  </si>
  <si>
    <t>York Barbell 55004 Multi Function with Spotters stand</t>
  </si>
  <si>
    <t>Hampton 5# Grip Plate HOG-5</t>
  </si>
  <si>
    <t>Hampton 10# Grip Plate HOG-10</t>
  </si>
  <si>
    <t>Hampton 25# Grip Plate HOG-25</t>
  </si>
  <si>
    <t>Hampton 35# Grip Plate HOG-35</t>
  </si>
  <si>
    <t>Hampton 45# Grip Plate HOG-45</t>
  </si>
  <si>
    <t>Hampton Lock Collar LJC</t>
  </si>
  <si>
    <t>Power Systems 14019 40XL</t>
  </si>
  <si>
    <t>Power Systems 65321-NY</t>
  </si>
  <si>
    <t xml:space="preserve">Power Systems 35105-AF </t>
  </si>
  <si>
    <t>Spri Products Medium Extatube with sleeve 07-70133</t>
  </si>
  <si>
    <t>Spri Products Light Extube with sleeve 07-70132</t>
  </si>
  <si>
    <t>Spri Products Heavy xertube with sleeve 07-70134</t>
  </si>
  <si>
    <t>Spri Products, Ultra Heavy Exertube with sleeve 07-70135</t>
  </si>
  <si>
    <t>Power System 20505-k1</t>
  </si>
  <si>
    <t>Trusty -Cook Model 10, 9lb. Dead blow 30" length</t>
  </si>
  <si>
    <t>45 days</t>
  </si>
  <si>
    <t>Net 30</t>
  </si>
  <si>
    <t>0135382-0</t>
  </si>
  <si>
    <t>30 days</t>
  </si>
  <si>
    <t>LifeFitness</t>
  </si>
  <si>
    <t>LifeFitness Elevation/Inspire 95C</t>
  </si>
  <si>
    <t>LifeFitness Elevation Inspire 96T</t>
  </si>
  <si>
    <t>Concepts 2 Model D</t>
  </si>
  <si>
    <t>LifeFitness Integrity Ellipical CLSX</t>
  </si>
  <si>
    <t>Hammer OH DPR8 w/spotter stand</t>
  </si>
  <si>
    <t>F006964-3</t>
  </si>
  <si>
    <t>No</t>
  </si>
  <si>
    <t>Promaxium MFG</t>
  </si>
  <si>
    <t>Promaxima CV-8025TW</t>
  </si>
  <si>
    <t>No Bid</t>
  </si>
  <si>
    <t>Promaxima Pl-340</t>
  </si>
  <si>
    <t>Promaxima CV-8020U</t>
  </si>
  <si>
    <t>Promaxima CV-PAR5500</t>
  </si>
  <si>
    <t>Promaxima FW-119</t>
  </si>
  <si>
    <t>Promaxima OLY-BAR-2000</t>
  </si>
  <si>
    <t>Promaxima OLY-CURL-PO</t>
  </si>
  <si>
    <t>Promaxima FW-48</t>
  </si>
  <si>
    <t>Promaxima HEXR-SET</t>
  </si>
  <si>
    <t>Promaxima KB-35</t>
  </si>
  <si>
    <t>Promaxima KB 45</t>
  </si>
  <si>
    <t>Promaxima KB 55</t>
  </si>
  <si>
    <t>Promaxima BUMHI-10LB.</t>
  </si>
  <si>
    <t>Promaxima BUMHI 25LB.</t>
  </si>
  <si>
    <t>Promaxima BUMHI-45LB.</t>
  </si>
  <si>
    <t>Promaxima MB-15</t>
  </si>
  <si>
    <t>Promaxima MB-20</t>
  </si>
  <si>
    <t>Promaxima MB-25</t>
  </si>
  <si>
    <t>Promaxima EZR-5</t>
  </si>
  <si>
    <t>Promaxima EZR-10</t>
  </si>
  <si>
    <t>Promaxima EZR-25</t>
  </si>
  <si>
    <t>Promaxima EZR-35</t>
  </si>
  <si>
    <t>Promaxima EZR-45</t>
  </si>
  <si>
    <t>Promaxima AC-LOCKJAW</t>
  </si>
  <si>
    <t>Promaxima ACVES4040XL</t>
  </si>
  <si>
    <t>Promaxima AC-D</t>
  </si>
  <si>
    <t>Promaxima 505HSR-BK</t>
  </si>
  <si>
    <t>Promaxima Lift Low</t>
  </si>
  <si>
    <t>Promaxima Lift Medium</t>
  </si>
  <si>
    <t>Promaxima Lift Heavy</t>
  </si>
  <si>
    <t>Promaxima Lift Ex-heavy</t>
  </si>
  <si>
    <t>Promaxima FW47B, C, D, E</t>
  </si>
  <si>
    <t>Trusty-Cook Model Sledghead 9lb. Dead blow 30" length</t>
  </si>
  <si>
    <t>E54740</t>
  </si>
  <si>
    <t>Sears Commercial</t>
  </si>
  <si>
    <t>Free Motion VFMEX2107</t>
  </si>
  <si>
    <t>Free Motion VMTL83907</t>
  </si>
  <si>
    <t>Free Motion FMEL4255P</t>
  </si>
  <si>
    <t>28 days</t>
  </si>
  <si>
    <t>F003259</t>
  </si>
  <si>
    <t>Wellness Solutions, Inc.</t>
  </si>
  <si>
    <t>Free Motion EX3256P</t>
  </si>
  <si>
    <t>Free Motion FMTL 8505PF</t>
  </si>
  <si>
    <t>Concept 2</t>
  </si>
  <si>
    <t>Free Motion FMEL4255PF</t>
  </si>
  <si>
    <t>Magnum A690</t>
  </si>
  <si>
    <t>Power Systems 68080</t>
  </si>
  <si>
    <t>Power Systems 61811-BX</t>
  </si>
  <si>
    <t>Power Systems 61838</t>
  </si>
  <si>
    <t>Power Systems 61794</t>
  </si>
  <si>
    <t>Power Systems 50211-35</t>
  </si>
  <si>
    <t>Power Systems 50211-45</t>
  </si>
  <si>
    <t>Power Systems 50211-55</t>
  </si>
  <si>
    <t>Power Systems 60811-10</t>
  </si>
  <si>
    <t>Power Systems 60811-25</t>
  </si>
  <si>
    <t>Power Systems 25281-20</t>
  </si>
  <si>
    <t>Power Systems 46124</t>
  </si>
  <si>
    <t>Power Systems 61086-05</t>
  </si>
  <si>
    <t>Power Systems 61086-10</t>
  </si>
  <si>
    <t>Power Systems 61086-25</t>
  </si>
  <si>
    <t>Power Systems 61086-35</t>
  </si>
  <si>
    <t>Power Systems 61086-45</t>
  </si>
  <si>
    <t>Power Systems 50478</t>
  </si>
  <si>
    <t>Power Systems 14019-40XL</t>
  </si>
  <si>
    <t>Power Systems 35105-AF</t>
  </si>
  <si>
    <t>Power Systems 84621-LT</t>
  </si>
  <si>
    <t>Power Systems 84621-MD</t>
  </si>
  <si>
    <t>Power Systems 84621-HV</t>
  </si>
  <si>
    <t>Power Systems 84621-XH</t>
  </si>
  <si>
    <t>Power Systems 20505-K1</t>
  </si>
  <si>
    <t>60 days</t>
  </si>
  <si>
    <t>BID PRICE LOT 1 (Items 1 &amp; 2)</t>
  </si>
  <si>
    <t>BID PRICE LOT 2 (Item 1)</t>
  </si>
  <si>
    <t>BID PRICE LOT 3 (Item 1)</t>
  </si>
  <si>
    <t>TOTAL PRICE OF LOT 4 (Items 1-31)</t>
  </si>
  <si>
    <t>1.) Power Rack, Hammer Strength, Model OHDHR, half rack,  or approved equal.</t>
  </si>
  <si>
    <t>SAME</t>
  </si>
  <si>
    <t>1.) Power Rack, Hammer Strength, Model OHDHR, half rack, or approved equal.</t>
  </si>
  <si>
    <t>4.) Bars, Power Systems, Item 61838, Olympic, ez curl, or approved equal</t>
  </si>
  <si>
    <t>TOTAL PRICE OF LOT 1, 2, 3, &amp; 4</t>
  </si>
  <si>
    <t xml:space="preserve">TOTAL BID PRICE OF LOT 1, 2, 3, &amp; 4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</si>
</sst>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3" fontId="1" fillId="0" borderId="10" xfId="0" applyNumberFormat="1" applyFont="1" applyBorder="1" applyAlignment="1">
      <alignment horizontal="center" wrapText="1"/>
    </xf>
    <xf numFmtId="43" fontId="0" fillId="0" borderId="10" xfId="0" applyNumberForma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7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39" fontId="0" fillId="0" borderId="10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10" xfId="0" applyNumberFormat="1" applyFont="1" applyBorder="1" applyAlignment="1">
      <alignment horizontal="center" wrapText="1"/>
    </xf>
    <xf numFmtId="39" fontId="0" fillId="0" borderId="10" xfId="0" applyNumberFormat="1" applyBorder="1" applyAlignment="1">
      <alignment horizontal="center" wrapText="1"/>
    </xf>
    <xf numFmtId="7" fontId="0" fillId="0" borderId="1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zoomScalePageLayoutView="0" workbookViewId="0" topLeftCell="A2">
      <selection activeCell="A3" sqref="A3:C3"/>
    </sheetView>
  </sheetViews>
  <sheetFormatPr defaultColWidth="9.140625" defaultRowHeight="12.75"/>
  <cols>
    <col min="1" max="1" width="27.28125" style="4" customWidth="1"/>
    <col min="2" max="3" width="9.140625" style="0" hidden="1" customWidth="1"/>
    <col min="4" max="4" width="16.140625" style="10" customWidth="1"/>
    <col min="5" max="5" width="13.57421875" style="26" customWidth="1"/>
    <col min="6" max="6" width="16.28125" style="26" customWidth="1"/>
    <col min="7" max="7" width="17.8515625" style="26" customWidth="1"/>
    <col min="8" max="8" width="14.00390625" style="26" customWidth="1"/>
    <col min="9" max="9" width="12.57421875" style="26" customWidth="1"/>
  </cols>
  <sheetData>
    <row r="1" spans="1:9" ht="12.75">
      <c r="A1" s="34" t="s">
        <v>0</v>
      </c>
      <c r="B1" s="34"/>
      <c r="C1" s="34"/>
      <c r="D1" s="33" t="s">
        <v>7</v>
      </c>
      <c r="E1" s="34"/>
      <c r="F1" s="34"/>
      <c r="G1" s="34"/>
      <c r="H1" s="34"/>
      <c r="I1" s="34"/>
    </row>
    <row r="2" spans="1:9" ht="12.75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ht="12.75">
      <c r="A3" s="34" t="s">
        <v>8</v>
      </c>
      <c r="B3" s="34"/>
      <c r="C3" s="34"/>
      <c r="D3" s="33" t="s">
        <v>46</v>
      </c>
      <c r="E3" s="34"/>
      <c r="F3" s="34"/>
      <c r="G3" s="34"/>
      <c r="H3" s="34"/>
      <c r="I3" s="34"/>
    </row>
    <row r="4" spans="1:9" ht="12.75">
      <c r="A4" s="34" t="s">
        <v>38</v>
      </c>
      <c r="B4" s="34"/>
      <c r="C4" s="34"/>
      <c r="D4" s="34"/>
      <c r="E4" s="34"/>
      <c r="F4" s="34"/>
      <c r="G4" s="34"/>
      <c r="H4" s="34"/>
      <c r="I4" s="34"/>
    </row>
    <row r="5" spans="1:9" ht="12.75">
      <c r="A5" s="34" t="s">
        <v>4</v>
      </c>
      <c r="B5" s="34"/>
      <c r="C5" s="34"/>
      <c r="D5" s="33" t="s">
        <v>2</v>
      </c>
      <c r="E5" s="34"/>
      <c r="F5" s="34"/>
      <c r="G5" s="34"/>
      <c r="H5" s="34"/>
      <c r="I5" s="34"/>
    </row>
    <row r="6" spans="1:9" ht="42.75" customHeight="1">
      <c r="A6" s="6"/>
      <c r="B6" s="5"/>
      <c r="C6" s="5"/>
      <c r="D6" s="3" t="s">
        <v>62</v>
      </c>
      <c r="E6" s="12" t="s">
        <v>85</v>
      </c>
      <c r="F6" s="25" t="s">
        <v>96</v>
      </c>
      <c r="G6" s="25" t="s">
        <v>139</v>
      </c>
      <c r="H6" s="12" t="s">
        <v>147</v>
      </c>
      <c r="I6" s="12" t="s">
        <v>183</v>
      </c>
    </row>
    <row r="7" spans="1:9" ht="15">
      <c r="A7" s="6" t="s">
        <v>12</v>
      </c>
      <c r="B7" s="5"/>
      <c r="C7" s="5"/>
      <c r="D7" s="3"/>
      <c r="E7" s="25"/>
      <c r="F7" s="25"/>
      <c r="G7" s="25"/>
      <c r="H7" s="25"/>
      <c r="I7" s="25"/>
    </row>
    <row r="8" spans="1:9" ht="46.5" customHeight="1">
      <c r="A8" s="13" t="s">
        <v>10</v>
      </c>
      <c r="B8" s="1"/>
      <c r="C8" s="1"/>
      <c r="D8" s="7"/>
      <c r="E8" s="11"/>
      <c r="F8" s="11"/>
      <c r="G8" s="12"/>
      <c r="H8" s="12"/>
      <c r="I8" s="12"/>
    </row>
    <row r="9" spans="1:9" ht="40.5" customHeight="1">
      <c r="A9" s="13" t="s">
        <v>9</v>
      </c>
      <c r="B9" s="1"/>
      <c r="C9" s="1"/>
      <c r="D9" s="7" t="s">
        <v>63</v>
      </c>
      <c r="E9" s="11"/>
      <c r="F9" s="27" t="s">
        <v>97</v>
      </c>
      <c r="G9" s="12" t="s">
        <v>140</v>
      </c>
      <c r="H9" s="12" t="s">
        <v>151</v>
      </c>
      <c r="I9" s="12" t="s">
        <v>184</v>
      </c>
    </row>
    <row r="10" spans="1:9" ht="14.25">
      <c r="A10" s="14" t="s">
        <v>3</v>
      </c>
      <c r="B10" s="1"/>
      <c r="C10" s="1"/>
      <c r="D10" s="8">
        <v>2250</v>
      </c>
      <c r="E10" s="18">
        <v>2295</v>
      </c>
      <c r="F10" s="18">
        <v>3377.57</v>
      </c>
      <c r="G10" s="18">
        <v>3175</v>
      </c>
      <c r="H10" s="24">
        <v>1899</v>
      </c>
      <c r="I10" s="18">
        <v>1440</v>
      </c>
    </row>
    <row r="11" spans="1:9" ht="14.25">
      <c r="A11" s="14" t="s">
        <v>51</v>
      </c>
      <c r="B11" s="1"/>
      <c r="C11" s="1"/>
      <c r="D11" s="8">
        <f aca="true" t="shared" si="0" ref="D11:I11">(D10*6)</f>
        <v>13500</v>
      </c>
      <c r="E11" s="8">
        <f t="shared" si="0"/>
        <v>13770</v>
      </c>
      <c r="F11" s="8">
        <f t="shared" si="0"/>
        <v>20265.420000000002</v>
      </c>
      <c r="G11" s="8">
        <f t="shared" si="0"/>
        <v>19050</v>
      </c>
      <c r="H11" s="8">
        <f t="shared" si="0"/>
        <v>11394</v>
      </c>
      <c r="I11" s="8">
        <f t="shared" si="0"/>
        <v>8640</v>
      </c>
    </row>
    <row r="12" spans="1:9" ht="14.25">
      <c r="A12" s="14"/>
      <c r="B12" s="1"/>
      <c r="C12" s="1"/>
      <c r="D12" s="8"/>
      <c r="E12" s="8"/>
      <c r="F12" s="8"/>
      <c r="G12" s="8"/>
      <c r="H12" s="8"/>
      <c r="I12" s="8"/>
    </row>
    <row r="13" spans="1:9" ht="45.75" customHeight="1">
      <c r="A13" s="13" t="s">
        <v>50</v>
      </c>
      <c r="B13" s="1"/>
      <c r="C13" s="1"/>
      <c r="D13" s="9"/>
      <c r="E13" s="25"/>
      <c r="F13" s="25"/>
      <c r="G13" s="25"/>
      <c r="H13" s="25"/>
      <c r="I13" s="25"/>
    </row>
    <row r="14" spans="1:9" ht="38.25">
      <c r="A14" s="13" t="s">
        <v>11</v>
      </c>
      <c r="B14" s="1"/>
      <c r="C14" s="1"/>
      <c r="D14" s="9" t="s">
        <v>64</v>
      </c>
      <c r="E14" s="25" t="s">
        <v>86</v>
      </c>
      <c r="F14" s="12" t="s">
        <v>98</v>
      </c>
      <c r="G14" s="12" t="s">
        <v>141</v>
      </c>
      <c r="H14" s="12" t="s">
        <v>148</v>
      </c>
      <c r="I14" s="12" t="s">
        <v>185</v>
      </c>
    </row>
    <row r="15" spans="1:9" ht="14.25">
      <c r="A15" s="14" t="s">
        <v>3</v>
      </c>
      <c r="B15" s="1"/>
      <c r="C15" s="1"/>
      <c r="D15" s="8">
        <v>3395</v>
      </c>
      <c r="E15" s="18">
        <v>4995</v>
      </c>
      <c r="F15" s="18">
        <v>6152.87</v>
      </c>
      <c r="G15" s="18">
        <v>5614</v>
      </c>
      <c r="H15" s="24">
        <v>3999</v>
      </c>
      <c r="I15" s="18">
        <v>4645</v>
      </c>
    </row>
    <row r="16" spans="1:9" ht="14.25">
      <c r="A16" s="14" t="s">
        <v>51</v>
      </c>
      <c r="B16" s="1"/>
      <c r="C16" s="1"/>
      <c r="D16" s="8">
        <f aca="true" t="shared" si="1" ref="D16:I16">(D15*6)</f>
        <v>20370</v>
      </c>
      <c r="E16" s="8">
        <f t="shared" si="1"/>
        <v>29970</v>
      </c>
      <c r="F16" s="8">
        <f t="shared" si="1"/>
        <v>36917.22</v>
      </c>
      <c r="G16" s="8">
        <f t="shared" si="1"/>
        <v>33684</v>
      </c>
      <c r="H16" s="8">
        <f t="shared" si="1"/>
        <v>23994</v>
      </c>
      <c r="I16" s="8">
        <f t="shared" si="1"/>
        <v>27870</v>
      </c>
    </row>
    <row r="17" spans="1:9" ht="14.25">
      <c r="A17" s="14"/>
      <c r="B17" s="1"/>
      <c r="C17" s="1"/>
      <c r="D17" s="8"/>
      <c r="E17" s="8"/>
      <c r="F17" s="8"/>
      <c r="G17" s="8"/>
      <c r="H17" s="8"/>
      <c r="I17" s="8"/>
    </row>
    <row r="18" spans="1:9" ht="30">
      <c r="A18" s="6" t="s">
        <v>220</v>
      </c>
      <c r="B18" s="1"/>
      <c r="C18" s="1"/>
      <c r="D18" s="8">
        <f aca="true" t="shared" si="2" ref="D18:I18">(D16+D11)</f>
        <v>33870</v>
      </c>
      <c r="E18" s="8">
        <f t="shared" si="2"/>
        <v>43740</v>
      </c>
      <c r="F18" s="8">
        <f t="shared" si="2"/>
        <v>57182.64</v>
      </c>
      <c r="G18" s="8">
        <f t="shared" si="2"/>
        <v>52734</v>
      </c>
      <c r="H18" s="8">
        <f t="shared" si="2"/>
        <v>35388</v>
      </c>
      <c r="I18" s="8">
        <f t="shared" si="2"/>
        <v>36510</v>
      </c>
    </row>
    <row r="19" spans="1:9" ht="14.25">
      <c r="A19" s="14"/>
      <c r="B19" s="1"/>
      <c r="C19" s="1"/>
      <c r="D19" s="8"/>
      <c r="E19" s="8"/>
      <c r="F19" s="8"/>
      <c r="G19" s="8"/>
      <c r="H19" s="8"/>
      <c r="I19" s="8"/>
    </row>
    <row r="20" spans="1:9" ht="15">
      <c r="A20" s="15" t="s">
        <v>39</v>
      </c>
      <c r="B20" s="1"/>
      <c r="C20" s="1"/>
      <c r="D20" s="8"/>
      <c r="E20" s="25"/>
      <c r="F20" s="25"/>
      <c r="G20" s="25"/>
      <c r="H20" s="12"/>
      <c r="I20" s="25"/>
    </row>
    <row r="21" spans="1:9" ht="44.25" customHeight="1">
      <c r="A21" s="13" t="s">
        <v>42</v>
      </c>
      <c r="B21" s="1"/>
      <c r="C21" s="1"/>
      <c r="D21" s="9"/>
      <c r="E21" s="25"/>
      <c r="F21" s="25"/>
      <c r="G21" s="25"/>
      <c r="H21" s="25"/>
      <c r="I21" s="25"/>
    </row>
    <row r="22" spans="1:9" ht="27.75" customHeight="1">
      <c r="A22" s="13" t="s">
        <v>11</v>
      </c>
      <c r="B22" s="1"/>
      <c r="C22" s="1"/>
      <c r="D22" s="9"/>
      <c r="E22" s="25"/>
      <c r="F22" s="25" t="s">
        <v>99</v>
      </c>
      <c r="G22" s="12" t="s">
        <v>142</v>
      </c>
      <c r="H22" s="12" t="s">
        <v>152</v>
      </c>
      <c r="I22" s="12" t="s">
        <v>186</v>
      </c>
    </row>
    <row r="23" spans="1:9" ht="14.25">
      <c r="A23" s="14" t="s">
        <v>3</v>
      </c>
      <c r="B23" s="1"/>
      <c r="C23" s="1"/>
      <c r="D23" s="8">
        <v>1350</v>
      </c>
      <c r="E23" s="18">
        <v>1200</v>
      </c>
      <c r="F23" s="18">
        <v>1441.54</v>
      </c>
      <c r="G23" s="18">
        <v>900</v>
      </c>
      <c r="H23" s="18">
        <v>1199</v>
      </c>
      <c r="I23" s="18">
        <v>4265</v>
      </c>
    </row>
    <row r="24" spans="1:9" ht="14.25">
      <c r="A24" s="14" t="s">
        <v>51</v>
      </c>
      <c r="B24" s="1"/>
      <c r="C24" s="1"/>
      <c r="D24" s="8">
        <f aca="true" t="shared" si="3" ref="D24:I24">(D23*6)</f>
        <v>8100</v>
      </c>
      <c r="E24" s="8">
        <f t="shared" si="3"/>
        <v>7200</v>
      </c>
      <c r="F24" s="8">
        <f t="shared" si="3"/>
        <v>8649.24</v>
      </c>
      <c r="G24" s="8">
        <f t="shared" si="3"/>
        <v>5400</v>
      </c>
      <c r="H24" s="8">
        <f t="shared" si="3"/>
        <v>7194</v>
      </c>
      <c r="I24" s="8">
        <f t="shared" si="3"/>
        <v>25590</v>
      </c>
    </row>
    <row r="25" spans="1:9" ht="14.25">
      <c r="A25" s="14"/>
      <c r="B25" s="1"/>
      <c r="C25" s="1"/>
      <c r="D25" s="8"/>
      <c r="E25" s="8"/>
      <c r="F25" s="8"/>
      <c r="G25" s="8"/>
      <c r="H25" s="8"/>
      <c r="I25" s="8"/>
    </row>
    <row r="26" spans="1:9" ht="15">
      <c r="A26" s="15" t="s">
        <v>221</v>
      </c>
      <c r="B26" s="1"/>
      <c r="C26" s="1"/>
      <c r="D26" s="8">
        <f aca="true" t="shared" si="4" ref="D26:I26">(D23*6)</f>
        <v>8100</v>
      </c>
      <c r="E26" s="8">
        <f t="shared" si="4"/>
        <v>7200</v>
      </c>
      <c r="F26" s="8">
        <f t="shared" si="4"/>
        <v>8649.24</v>
      </c>
      <c r="G26" s="8">
        <f t="shared" si="4"/>
        <v>5400</v>
      </c>
      <c r="H26" s="8">
        <f t="shared" si="4"/>
        <v>7194</v>
      </c>
      <c r="I26" s="8">
        <f t="shared" si="4"/>
        <v>25590</v>
      </c>
    </row>
    <row r="27" spans="1:9" ht="15">
      <c r="A27" s="15"/>
      <c r="B27" s="1"/>
      <c r="C27" s="1"/>
      <c r="D27" s="8"/>
      <c r="E27" s="8"/>
      <c r="F27" s="8"/>
      <c r="G27" s="8"/>
      <c r="H27" s="8"/>
      <c r="I27" s="8"/>
    </row>
    <row r="28" spans="1:9" ht="15">
      <c r="A28" s="15" t="s">
        <v>40</v>
      </c>
      <c r="B28" s="1"/>
      <c r="C28" s="1"/>
      <c r="D28" s="9"/>
      <c r="E28" s="25"/>
      <c r="F28" s="25"/>
      <c r="G28" s="25"/>
      <c r="H28" s="25"/>
      <c r="I28" s="25"/>
    </row>
    <row r="29" spans="1:9" ht="14.25">
      <c r="A29" s="14"/>
      <c r="B29" s="1"/>
      <c r="C29" s="1"/>
      <c r="D29" s="8"/>
      <c r="E29" s="25"/>
      <c r="F29" s="25"/>
      <c r="G29" s="25"/>
      <c r="H29" s="25"/>
      <c r="I29" s="25"/>
    </row>
    <row r="30" spans="1:9" ht="42.75">
      <c r="A30" s="13" t="s">
        <v>43</v>
      </c>
      <c r="B30" s="1"/>
      <c r="C30" s="1"/>
      <c r="D30" s="8"/>
      <c r="E30" s="25"/>
      <c r="F30" s="25"/>
      <c r="G30" s="25"/>
      <c r="H30" s="25"/>
      <c r="I30" s="25"/>
    </row>
    <row r="31" spans="1:9" ht="38.25">
      <c r="A31" s="13" t="s">
        <v>11</v>
      </c>
      <c r="B31" s="1"/>
      <c r="C31" s="1"/>
      <c r="D31" s="8" t="s">
        <v>65</v>
      </c>
      <c r="E31" s="25"/>
      <c r="F31" s="25" t="s">
        <v>100</v>
      </c>
      <c r="G31" s="12" t="s">
        <v>143</v>
      </c>
      <c r="H31" s="25" t="s">
        <v>149</v>
      </c>
      <c r="I31" s="25"/>
    </row>
    <row r="32" spans="1:9" ht="14.25">
      <c r="A32" s="14" t="s">
        <v>3</v>
      </c>
      <c r="B32" s="1"/>
      <c r="C32" s="1"/>
      <c r="D32" s="8">
        <v>3895</v>
      </c>
      <c r="E32" s="18">
        <v>3995</v>
      </c>
      <c r="F32" s="18">
        <v>3084.33</v>
      </c>
      <c r="G32" s="18">
        <v>3700</v>
      </c>
      <c r="H32" s="25">
        <v>0</v>
      </c>
      <c r="I32" s="25">
        <v>0</v>
      </c>
    </row>
    <row r="33" spans="1:9" ht="14.25">
      <c r="A33" s="14" t="s">
        <v>51</v>
      </c>
      <c r="B33" s="1"/>
      <c r="C33" s="1"/>
      <c r="D33" s="8">
        <f>(D32*6)</f>
        <v>23370</v>
      </c>
      <c r="E33" s="8">
        <f>(E32*6)</f>
        <v>23970</v>
      </c>
      <c r="F33" s="8">
        <f>(F32*6)</f>
        <v>18505.98</v>
      </c>
      <c r="G33" s="8">
        <f>(G32*6)</f>
        <v>22200</v>
      </c>
      <c r="H33" s="8"/>
      <c r="I33" s="8"/>
    </row>
    <row r="34" spans="1:9" ht="14.25">
      <c r="A34" s="14"/>
      <c r="B34" s="1"/>
      <c r="C34" s="1"/>
      <c r="D34" s="8"/>
      <c r="E34" s="8"/>
      <c r="F34" s="8"/>
      <c r="G34" s="8"/>
      <c r="H34" s="8"/>
      <c r="I34" s="8"/>
    </row>
    <row r="35" spans="1:9" ht="15">
      <c r="A35" s="15" t="s">
        <v>222</v>
      </c>
      <c r="B35" s="1"/>
      <c r="C35" s="1"/>
      <c r="D35" s="8">
        <f>(D32*6)</f>
        <v>23370</v>
      </c>
      <c r="E35" s="8">
        <f>(E32*6)</f>
        <v>23970</v>
      </c>
      <c r="F35" s="8">
        <f>(F32*6)</f>
        <v>18505.98</v>
      </c>
      <c r="G35" s="8">
        <f>(G32*6)</f>
        <v>22200</v>
      </c>
      <c r="H35" s="8"/>
      <c r="I35" s="8"/>
    </row>
    <row r="36" spans="1:9" ht="15">
      <c r="A36" s="15"/>
      <c r="B36" s="1"/>
      <c r="C36" s="1"/>
      <c r="D36" s="8"/>
      <c r="E36" s="8"/>
      <c r="F36" s="8"/>
      <c r="G36" s="8"/>
      <c r="H36" s="8"/>
      <c r="I36" s="8"/>
    </row>
    <row r="37" spans="1:9" ht="15">
      <c r="A37" s="15"/>
      <c r="B37" s="1"/>
      <c r="C37" s="1"/>
      <c r="D37" s="8"/>
      <c r="E37" s="8"/>
      <c r="F37" s="8"/>
      <c r="G37" s="8"/>
      <c r="H37" s="8"/>
      <c r="I37" s="8"/>
    </row>
    <row r="38" spans="1:9" ht="15">
      <c r="A38" s="15"/>
      <c r="B38" s="1"/>
      <c r="C38" s="1"/>
      <c r="D38" s="8"/>
      <c r="E38" s="8"/>
      <c r="F38" s="8"/>
      <c r="G38" s="8"/>
      <c r="H38" s="8"/>
      <c r="I38" s="8"/>
    </row>
    <row r="39" spans="1:9" ht="15">
      <c r="A39" s="15"/>
      <c r="B39" s="1"/>
      <c r="C39" s="1"/>
      <c r="D39" s="8"/>
      <c r="E39" s="8"/>
      <c r="F39" s="8"/>
      <c r="G39" s="8"/>
      <c r="H39" s="8"/>
      <c r="I39" s="8"/>
    </row>
    <row r="40" spans="1:9" ht="15">
      <c r="A40" s="15"/>
      <c r="B40" s="1"/>
      <c r="C40" s="1"/>
      <c r="D40" s="8"/>
      <c r="E40" s="8"/>
      <c r="F40" s="8"/>
      <c r="G40" s="8"/>
      <c r="H40" s="8"/>
      <c r="I40" s="8"/>
    </row>
    <row r="41" spans="1:9" ht="15">
      <c r="A41" s="15"/>
      <c r="B41" s="1"/>
      <c r="C41" s="1"/>
      <c r="D41" s="8"/>
      <c r="E41" s="8"/>
      <c r="F41" s="8"/>
      <c r="G41" s="8"/>
      <c r="H41" s="8"/>
      <c r="I41" s="8"/>
    </row>
    <row r="42" spans="1:9" ht="15">
      <c r="A42" s="15"/>
      <c r="B42" s="1"/>
      <c r="C42" s="1"/>
      <c r="D42" s="8"/>
      <c r="E42" s="8"/>
      <c r="F42" s="8"/>
      <c r="G42" s="8"/>
      <c r="H42" s="8"/>
      <c r="I42" s="8"/>
    </row>
    <row r="43" spans="1:9" ht="16.5" customHeight="1">
      <c r="A43" s="6" t="s">
        <v>41</v>
      </c>
      <c r="B43" s="1"/>
      <c r="C43" s="1"/>
      <c r="D43" s="8"/>
      <c r="E43" s="25"/>
      <c r="F43" s="25"/>
      <c r="G43" s="25"/>
      <c r="H43" s="25"/>
      <c r="I43" s="25"/>
    </row>
    <row r="44" spans="1:9" ht="58.5" customHeight="1">
      <c r="A44" s="13" t="s">
        <v>224</v>
      </c>
      <c r="B44" s="1"/>
      <c r="C44" s="1"/>
      <c r="D44" s="8"/>
      <c r="E44" s="25"/>
      <c r="F44" s="25"/>
      <c r="G44" s="25"/>
      <c r="H44" s="25"/>
      <c r="I44" s="25"/>
    </row>
    <row r="45" spans="1:9" ht="51">
      <c r="A45" s="13" t="s">
        <v>11</v>
      </c>
      <c r="B45" s="1"/>
      <c r="C45" s="1"/>
      <c r="D45" s="8" t="s">
        <v>66</v>
      </c>
      <c r="E45" s="25" t="s">
        <v>87</v>
      </c>
      <c r="F45" s="12" t="s">
        <v>101</v>
      </c>
      <c r="G45" s="28" t="s">
        <v>144</v>
      </c>
      <c r="H45" s="12" t="s">
        <v>150</v>
      </c>
      <c r="I45" s="25"/>
    </row>
    <row r="46" spans="1:9" ht="14.25">
      <c r="A46" s="14" t="s">
        <v>3</v>
      </c>
      <c r="B46" s="1"/>
      <c r="C46" s="1"/>
      <c r="D46" s="8">
        <v>1595</v>
      </c>
      <c r="E46" s="18">
        <v>1867</v>
      </c>
      <c r="F46" s="18">
        <v>1393.67</v>
      </c>
      <c r="G46" s="18">
        <v>1950</v>
      </c>
      <c r="H46" s="18">
        <v>920</v>
      </c>
      <c r="I46" s="25"/>
    </row>
    <row r="47" spans="1:9" ht="14.25">
      <c r="A47" s="14" t="s">
        <v>51</v>
      </c>
      <c r="B47" s="1"/>
      <c r="C47" s="1"/>
      <c r="D47" s="8">
        <f>(D46*6)</f>
        <v>9570</v>
      </c>
      <c r="E47" s="8">
        <f>(E46*6)</f>
        <v>11202</v>
      </c>
      <c r="F47" s="8">
        <f>(F46*6)</f>
        <v>8362.02</v>
      </c>
      <c r="G47" s="8">
        <f>(G46*6)</f>
        <v>11700</v>
      </c>
      <c r="H47" s="8">
        <f>(H46*6)</f>
        <v>5520</v>
      </c>
      <c r="I47" s="8"/>
    </row>
    <row r="48" spans="1:9" ht="14.25">
      <c r="A48" s="14"/>
      <c r="B48" s="1"/>
      <c r="C48" s="1"/>
      <c r="D48" s="8"/>
      <c r="E48" s="8"/>
      <c r="F48" s="8"/>
      <c r="G48" s="8"/>
      <c r="H48" s="8"/>
      <c r="I48" s="8"/>
    </row>
    <row r="49" spans="1:9" ht="42.75">
      <c r="A49" s="13" t="s">
        <v>67</v>
      </c>
      <c r="B49" s="1"/>
      <c r="C49" s="1"/>
      <c r="D49" s="8"/>
      <c r="E49" s="25"/>
      <c r="F49" s="25"/>
      <c r="G49" s="25"/>
      <c r="H49" s="25"/>
      <c r="I49" s="25"/>
    </row>
    <row r="50" spans="1:9" ht="50.25" customHeight="1">
      <c r="A50" s="13" t="s">
        <v>11</v>
      </c>
      <c r="B50" s="1"/>
      <c r="C50" s="1"/>
      <c r="D50" s="8" t="s">
        <v>225</v>
      </c>
      <c r="E50" s="25"/>
      <c r="F50" s="12" t="s">
        <v>102</v>
      </c>
      <c r="G50" s="25"/>
      <c r="H50" s="28" t="s">
        <v>153</v>
      </c>
      <c r="I50" s="25"/>
    </row>
    <row r="51" spans="1:9" ht="14.25">
      <c r="A51" s="14" t="s">
        <v>3</v>
      </c>
      <c r="B51" s="1"/>
      <c r="C51" s="1"/>
      <c r="D51" s="8">
        <v>225</v>
      </c>
      <c r="E51" s="18">
        <v>188.95</v>
      </c>
      <c r="F51" s="18">
        <v>100.72</v>
      </c>
      <c r="G51" s="25"/>
      <c r="H51" s="18">
        <v>595</v>
      </c>
      <c r="I51" s="25"/>
    </row>
    <row r="52" spans="1:9" ht="14.25">
      <c r="A52" s="14" t="s">
        <v>51</v>
      </c>
      <c r="B52" s="1"/>
      <c r="C52" s="1"/>
      <c r="D52" s="8">
        <f>(D51*6)</f>
        <v>1350</v>
      </c>
      <c r="E52" s="8">
        <f>(E51*6)</f>
        <v>1133.6999999999998</v>
      </c>
      <c r="F52" s="8">
        <f>(F51*6)</f>
        <v>604.3199999999999</v>
      </c>
      <c r="G52" s="8"/>
      <c r="H52" s="8">
        <f>(H51*6)</f>
        <v>3570</v>
      </c>
      <c r="I52" s="8"/>
    </row>
    <row r="53" spans="1:9" ht="14.25">
      <c r="A53" s="14"/>
      <c r="B53" s="1"/>
      <c r="C53" s="1"/>
      <c r="D53" s="8"/>
      <c r="E53" s="8"/>
      <c r="F53" s="8"/>
      <c r="G53" s="8"/>
      <c r="H53" s="8"/>
      <c r="I53" s="8"/>
    </row>
    <row r="54" spans="1:9" ht="42.75">
      <c r="A54" s="13" t="s">
        <v>13</v>
      </c>
      <c r="B54" s="1"/>
      <c r="C54" s="1"/>
      <c r="D54" s="9"/>
      <c r="E54" s="25"/>
      <c r="F54" s="25"/>
      <c r="G54" s="25"/>
      <c r="H54" s="25"/>
      <c r="I54" s="25"/>
    </row>
    <row r="55" spans="1:9" ht="14.25">
      <c r="A55" s="13"/>
      <c r="B55" s="1"/>
      <c r="C55" s="1"/>
      <c r="D55" s="9"/>
      <c r="E55" s="25"/>
      <c r="F55" s="25"/>
      <c r="G55" s="25"/>
      <c r="H55" s="25"/>
      <c r="I55" s="25"/>
    </row>
    <row r="56" spans="1:9" ht="30">
      <c r="A56" s="6" t="s">
        <v>44</v>
      </c>
      <c r="B56" s="1"/>
      <c r="C56" s="1"/>
      <c r="D56" s="9"/>
      <c r="E56" s="25"/>
      <c r="F56" s="25"/>
      <c r="G56" s="25"/>
      <c r="H56" s="25"/>
      <c r="I56" s="25"/>
    </row>
    <row r="57" spans="1:9" ht="38.25">
      <c r="A57" s="13" t="s">
        <v>11</v>
      </c>
      <c r="B57" s="1"/>
      <c r="C57" s="1"/>
      <c r="D57" s="3" t="s">
        <v>68</v>
      </c>
      <c r="E57" s="12" t="s">
        <v>88</v>
      </c>
      <c r="F57" s="12" t="s">
        <v>103</v>
      </c>
      <c r="G57" s="25"/>
      <c r="H57" s="12" t="s">
        <v>154</v>
      </c>
      <c r="I57" s="25"/>
    </row>
    <row r="58" spans="1:9" ht="14.25">
      <c r="A58" s="14" t="s">
        <v>3</v>
      </c>
      <c r="B58" s="1"/>
      <c r="C58" s="1"/>
      <c r="D58" s="18">
        <v>188</v>
      </c>
      <c r="E58" s="18">
        <v>119</v>
      </c>
      <c r="F58" s="18">
        <v>119.64</v>
      </c>
      <c r="G58" s="18"/>
      <c r="H58" s="18">
        <v>145</v>
      </c>
      <c r="I58" s="18"/>
    </row>
    <row r="59" spans="1:9" ht="14.25">
      <c r="A59" s="14" t="s">
        <v>52</v>
      </c>
      <c r="B59" s="1"/>
      <c r="C59" s="1"/>
      <c r="D59" s="8">
        <f>(D58*12)</f>
        <v>2256</v>
      </c>
      <c r="E59" s="8">
        <f>(E58*12)</f>
        <v>1428</v>
      </c>
      <c r="F59" s="8">
        <f>(F58*12)</f>
        <v>1435.68</v>
      </c>
      <c r="G59" s="8"/>
      <c r="H59" s="8">
        <f>(H58*12)</f>
        <v>1740</v>
      </c>
      <c r="I59" s="8"/>
    </row>
    <row r="60" spans="1:9" ht="14.25">
      <c r="A60" s="14"/>
      <c r="B60" s="1"/>
      <c r="C60" s="1"/>
      <c r="D60" s="8"/>
      <c r="E60" s="8"/>
      <c r="F60" s="8"/>
      <c r="G60" s="8"/>
      <c r="H60" s="8"/>
      <c r="I60" s="8"/>
    </row>
    <row r="61" spans="1:9" ht="42.75">
      <c r="A61" s="13" t="s">
        <v>59</v>
      </c>
      <c r="B61" s="1"/>
      <c r="C61" s="1"/>
      <c r="D61" s="9"/>
      <c r="E61" s="25"/>
      <c r="F61" s="25"/>
      <c r="G61" s="25"/>
      <c r="H61" s="25"/>
      <c r="I61" s="25"/>
    </row>
    <row r="62" spans="1:9" ht="38.25">
      <c r="A62" s="13" t="s">
        <v>11</v>
      </c>
      <c r="B62" s="1"/>
      <c r="C62" s="1"/>
      <c r="D62" s="3" t="s">
        <v>225</v>
      </c>
      <c r="E62" s="12" t="s">
        <v>89</v>
      </c>
      <c r="F62" s="12" t="s">
        <v>104</v>
      </c>
      <c r="G62" s="25"/>
      <c r="H62" s="12" t="s">
        <v>155</v>
      </c>
      <c r="I62" s="25"/>
    </row>
    <row r="63" spans="1:9" ht="14.25">
      <c r="A63" s="14" t="s">
        <v>3</v>
      </c>
      <c r="B63" s="1"/>
      <c r="C63" s="1"/>
      <c r="D63" s="8">
        <v>99</v>
      </c>
      <c r="E63" s="18">
        <v>33</v>
      </c>
      <c r="F63" s="18">
        <v>67.83</v>
      </c>
      <c r="G63" s="25"/>
      <c r="H63" s="18">
        <v>75</v>
      </c>
      <c r="I63" s="25"/>
    </row>
    <row r="64" spans="1:9" ht="14.25">
      <c r="A64" s="14" t="s">
        <v>53</v>
      </c>
      <c r="B64" s="1"/>
      <c r="C64" s="1"/>
      <c r="D64" s="8">
        <f>(D63*12)</f>
        <v>1188</v>
      </c>
      <c r="E64" s="8">
        <f>(E63*12)</f>
        <v>396</v>
      </c>
      <c r="F64" s="8">
        <f>(F63*12)</f>
        <v>813.96</v>
      </c>
      <c r="G64" s="8"/>
      <c r="H64" s="8">
        <f>(H63*12)</f>
        <v>900</v>
      </c>
      <c r="I64" s="8"/>
    </row>
    <row r="65" spans="1:9" ht="42.75">
      <c r="A65" s="13" t="s">
        <v>60</v>
      </c>
      <c r="B65" s="1"/>
      <c r="C65" s="1"/>
      <c r="D65" s="9"/>
      <c r="E65" s="25"/>
      <c r="F65" s="25"/>
      <c r="G65" s="25"/>
      <c r="H65" s="25"/>
      <c r="I65" s="25"/>
    </row>
    <row r="66" spans="1:9" ht="38.25">
      <c r="A66" s="13" t="s">
        <v>11</v>
      </c>
      <c r="B66" s="1"/>
      <c r="C66" s="1"/>
      <c r="D66" s="9" t="s">
        <v>225</v>
      </c>
      <c r="E66" s="12" t="s">
        <v>90</v>
      </c>
      <c r="F66" s="12" t="s">
        <v>105</v>
      </c>
      <c r="G66" s="25"/>
      <c r="H66" s="12" t="s">
        <v>156</v>
      </c>
      <c r="I66" s="25"/>
    </row>
    <row r="67" spans="1:9" ht="14.25">
      <c r="A67" s="14" t="s">
        <v>3</v>
      </c>
      <c r="B67" s="1"/>
      <c r="C67" s="1"/>
      <c r="D67" s="8">
        <v>119</v>
      </c>
      <c r="E67" s="8">
        <v>110</v>
      </c>
      <c r="F67" s="8">
        <v>107.69</v>
      </c>
      <c r="G67" s="8"/>
      <c r="H67" s="8">
        <v>95</v>
      </c>
      <c r="I67" s="8"/>
    </row>
    <row r="68" spans="1:9" ht="14.25">
      <c r="A68" s="14" t="s">
        <v>54</v>
      </c>
      <c r="B68" s="1"/>
      <c r="C68" s="1"/>
      <c r="D68" s="8">
        <f>(D67*6)</f>
        <v>714</v>
      </c>
      <c r="E68" s="8">
        <f>(E67*6)</f>
        <v>660</v>
      </c>
      <c r="F68" s="8">
        <f>(F67*6)</f>
        <v>646.14</v>
      </c>
      <c r="G68" s="8"/>
      <c r="H68" s="8">
        <f>(H67*6)</f>
        <v>570</v>
      </c>
      <c r="I68" s="8"/>
    </row>
    <row r="69" spans="1:9" ht="14.25">
      <c r="A69" s="14"/>
      <c r="B69" s="1"/>
      <c r="C69" s="1"/>
      <c r="D69" s="8"/>
      <c r="E69" s="8"/>
      <c r="F69" s="8"/>
      <c r="G69" s="8"/>
      <c r="H69" s="8"/>
      <c r="I69" s="8"/>
    </row>
    <row r="70" spans="1:9" ht="14.25">
      <c r="A70" s="14"/>
      <c r="B70" s="1"/>
      <c r="C70" s="1"/>
      <c r="D70" s="8"/>
      <c r="E70" s="8"/>
      <c r="F70" s="8"/>
      <c r="G70" s="8"/>
      <c r="H70" s="8"/>
      <c r="I70" s="8"/>
    </row>
    <row r="71" spans="1:9" ht="14.25">
      <c r="A71" s="14"/>
      <c r="B71" s="1"/>
      <c r="C71" s="1"/>
      <c r="D71" s="8"/>
      <c r="E71" s="8"/>
      <c r="F71" s="8"/>
      <c r="G71" s="8"/>
      <c r="H71" s="8"/>
      <c r="I71" s="8"/>
    </row>
    <row r="72" spans="1:9" ht="30">
      <c r="A72" s="6" t="s">
        <v>44</v>
      </c>
      <c r="B72" s="1"/>
      <c r="C72" s="1"/>
      <c r="D72" s="8"/>
      <c r="E72" s="8"/>
      <c r="F72" s="8"/>
      <c r="G72" s="8"/>
      <c r="H72" s="8"/>
      <c r="I72" s="8"/>
    </row>
    <row r="73" spans="1:9" ht="62.25" customHeight="1">
      <c r="A73" s="13" t="s">
        <v>61</v>
      </c>
      <c r="B73" s="1"/>
      <c r="C73" s="1"/>
      <c r="D73" s="9"/>
      <c r="E73" s="25"/>
      <c r="F73" s="25"/>
      <c r="G73" s="25"/>
      <c r="H73" s="25"/>
      <c r="I73" s="25"/>
    </row>
    <row r="74" spans="1:9" ht="102">
      <c r="A74" s="13" t="s">
        <v>11</v>
      </c>
      <c r="B74" s="1"/>
      <c r="C74" s="1"/>
      <c r="D74" s="9" t="s">
        <v>69</v>
      </c>
      <c r="E74" s="25"/>
      <c r="F74" s="12" t="s">
        <v>106</v>
      </c>
      <c r="G74" s="25"/>
      <c r="H74" s="12" t="s">
        <v>157</v>
      </c>
      <c r="I74" s="25"/>
    </row>
    <row r="75" spans="1:9" ht="14.25">
      <c r="A75" s="14" t="s">
        <v>3</v>
      </c>
      <c r="B75" s="1"/>
      <c r="C75" s="1"/>
      <c r="D75" s="18">
        <v>2400</v>
      </c>
      <c r="E75" s="18">
        <v>1749</v>
      </c>
      <c r="F75" s="18">
        <v>2736.78</v>
      </c>
      <c r="G75" s="25"/>
      <c r="H75" s="18">
        <v>2320</v>
      </c>
      <c r="I75" s="25"/>
    </row>
    <row r="76" spans="1:9" ht="14.25">
      <c r="A76" s="14" t="s">
        <v>55</v>
      </c>
      <c r="B76" s="1"/>
      <c r="C76" s="1"/>
      <c r="D76" s="8">
        <f>(D75*6)</f>
        <v>14400</v>
      </c>
      <c r="E76" s="8">
        <f>(E75*6)</f>
        <v>10494</v>
      </c>
      <c r="F76" s="8">
        <f>(F75*6)</f>
        <v>16420.68</v>
      </c>
      <c r="G76" s="8"/>
      <c r="H76" s="8">
        <f>(H75*6)</f>
        <v>13920</v>
      </c>
      <c r="I76" s="8"/>
    </row>
    <row r="77" spans="1:9" ht="15">
      <c r="A77" s="6"/>
      <c r="B77" s="1"/>
      <c r="C77" s="1"/>
      <c r="D77" s="9"/>
      <c r="E77" s="25"/>
      <c r="F77" s="25"/>
      <c r="G77" s="25"/>
      <c r="H77" s="25"/>
      <c r="I77" s="25"/>
    </row>
    <row r="78" spans="1:9" ht="42.75">
      <c r="A78" s="13" t="s">
        <v>14</v>
      </c>
      <c r="B78" s="1"/>
      <c r="C78" s="1"/>
      <c r="D78" s="9"/>
      <c r="E78" s="25"/>
      <c r="F78" s="25"/>
      <c r="G78" s="25"/>
      <c r="H78" s="25"/>
      <c r="I78" s="25"/>
    </row>
    <row r="79" spans="1:9" ht="28.5">
      <c r="A79" s="13" t="s">
        <v>11</v>
      </c>
      <c r="B79" s="1"/>
      <c r="C79" s="1"/>
      <c r="D79" s="9" t="s">
        <v>70</v>
      </c>
      <c r="E79" s="25"/>
      <c r="F79" s="12" t="s">
        <v>107</v>
      </c>
      <c r="G79" s="25"/>
      <c r="H79" s="12" t="s">
        <v>158</v>
      </c>
      <c r="I79" s="25"/>
    </row>
    <row r="80" spans="1:9" ht="14.25">
      <c r="A80" s="14" t="s">
        <v>3</v>
      </c>
      <c r="B80" s="1"/>
      <c r="C80" s="1"/>
      <c r="D80" s="18">
        <v>49.95</v>
      </c>
      <c r="E80" s="18">
        <v>55</v>
      </c>
      <c r="F80" s="18">
        <v>34.54</v>
      </c>
      <c r="G80" s="25"/>
      <c r="H80" s="18">
        <v>40</v>
      </c>
      <c r="I80" s="25"/>
    </row>
    <row r="81" spans="1:9" ht="14.25">
      <c r="A81" s="14" t="s">
        <v>54</v>
      </c>
      <c r="B81" s="1"/>
      <c r="C81" s="1"/>
      <c r="D81" s="8">
        <f>(D80*6)</f>
        <v>299.70000000000005</v>
      </c>
      <c r="E81" s="8">
        <f>(E80*6)</f>
        <v>330</v>
      </c>
      <c r="F81" s="8">
        <f>(F80*6)</f>
        <v>207.24</v>
      </c>
      <c r="G81" s="8"/>
      <c r="H81" s="8">
        <f>(H80*6)</f>
        <v>240</v>
      </c>
      <c r="I81" s="8"/>
    </row>
    <row r="82" spans="1:9" ht="14.25">
      <c r="A82" s="14"/>
      <c r="B82" s="1"/>
      <c r="C82" s="1"/>
      <c r="D82" s="8"/>
      <c r="E82" s="8"/>
      <c r="F82" s="8"/>
      <c r="G82" s="8"/>
      <c r="H82" s="8"/>
      <c r="I82" s="8"/>
    </row>
    <row r="83" spans="1:9" ht="42.75">
      <c r="A83" s="13" t="s">
        <v>15</v>
      </c>
      <c r="B83" s="1"/>
      <c r="C83" s="1"/>
      <c r="D83" s="9"/>
      <c r="E83" s="25"/>
      <c r="F83" s="25"/>
      <c r="G83" s="25"/>
      <c r="H83" s="25"/>
      <c r="I83" s="25"/>
    </row>
    <row r="84" spans="1:9" ht="28.5">
      <c r="A84" s="13" t="s">
        <v>11</v>
      </c>
      <c r="B84" s="1"/>
      <c r="C84" s="1"/>
      <c r="D84" s="9" t="s">
        <v>71</v>
      </c>
      <c r="E84" s="25"/>
      <c r="F84" s="12" t="s">
        <v>108</v>
      </c>
      <c r="G84" s="25"/>
      <c r="H84" s="12" t="s">
        <v>159</v>
      </c>
      <c r="I84" s="25"/>
    </row>
    <row r="85" spans="1:9" ht="14.25">
      <c r="A85" s="14" t="s">
        <v>3</v>
      </c>
      <c r="B85" s="1"/>
      <c r="C85" s="1"/>
      <c r="D85" s="9">
        <v>59.95</v>
      </c>
      <c r="E85" s="18">
        <v>65</v>
      </c>
      <c r="F85" s="18">
        <v>44.4</v>
      </c>
      <c r="G85" s="25"/>
      <c r="H85" s="18">
        <v>50</v>
      </c>
      <c r="I85" s="25"/>
    </row>
    <row r="86" spans="1:9" ht="14.25">
      <c r="A86" s="14" t="s">
        <v>54</v>
      </c>
      <c r="B86" s="1"/>
      <c r="C86" s="1"/>
      <c r="D86" s="8">
        <f>(D85*6)</f>
        <v>359.70000000000005</v>
      </c>
      <c r="E86" s="8">
        <f>(E85*6)</f>
        <v>390</v>
      </c>
      <c r="F86" s="8">
        <f>(F85*6)</f>
        <v>266.4</v>
      </c>
      <c r="G86" s="8"/>
      <c r="H86" s="8">
        <f>(H85*6)</f>
        <v>300</v>
      </c>
      <c r="I86" s="8"/>
    </row>
    <row r="87" spans="1:9" ht="14.25">
      <c r="A87" s="14"/>
      <c r="B87" s="1"/>
      <c r="C87" s="1"/>
      <c r="D87" s="8"/>
      <c r="E87" s="8"/>
      <c r="F87" s="8"/>
      <c r="G87" s="8"/>
      <c r="H87" s="8"/>
      <c r="I87" s="8"/>
    </row>
    <row r="88" spans="1:9" ht="42.75">
      <c r="A88" s="13" t="s">
        <v>16</v>
      </c>
      <c r="B88" s="1"/>
      <c r="C88" s="1"/>
      <c r="D88" s="9"/>
      <c r="E88" s="25"/>
      <c r="F88" s="25"/>
      <c r="G88" s="25"/>
      <c r="H88" s="25"/>
      <c r="I88" s="25"/>
    </row>
    <row r="89" spans="1:9" ht="28.5">
      <c r="A89" s="13" t="s">
        <v>11</v>
      </c>
      <c r="B89" s="1"/>
      <c r="C89" s="1"/>
      <c r="D89" s="9" t="s">
        <v>72</v>
      </c>
      <c r="E89" s="25"/>
      <c r="F89" s="28" t="s">
        <v>109</v>
      </c>
      <c r="G89" s="25"/>
      <c r="H89" s="12" t="s">
        <v>160</v>
      </c>
      <c r="I89" s="25"/>
    </row>
    <row r="90" spans="1:9" ht="14.25">
      <c r="A90" s="14" t="s">
        <v>3</v>
      </c>
      <c r="B90" s="1"/>
      <c r="C90" s="1"/>
      <c r="D90" s="9">
        <v>69.95</v>
      </c>
      <c r="E90" s="18">
        <v>75</v>
      </c>
      <c r="F90" s="18">
        <v>70.25</v>
      </c>
      <c r="G90" s="25"/>
      <c r="H90" s="18">
        <v>65</v>
      </c>
      <c r="I90" s="25"/>
    </row>
    <row r="91" spans="1:9" ht="14.25">
      <c r="A91" s="14" t="s">
        <v>54</v>
      </c>
      <c r="B91" s="1"/>
      <c r="C91" s="1"/>
      <c r="D91" s="8">
        <f>(D90*6)</f>
        <v>419.70000000000005</v>
      </c>
      <c r="E91" s="8">
        <f>(E90*6)</f>
        <v>450</v>
      </c>
      <c r="F91" s="8">
        <f>(F90*6)</f>
        <v>421.5</v>
      </c>
      <c r="G91" s="8"/>
      <c r="H91" s="8">
        <f>(H90*6)</f>
        <v>390</v>
      </c>
      <c r="I91" s="8"/>
    </row>
    <row r="92" spans="1:9" ht="14.25">
      <c r="A92" s="14"/>
      <c r="B92" s="1"/>
      <c r="C92" s="1"/>
      <c r="D92" s="8"/>
      <c r="E92" s="8"/>
      <c r="F92" s="8"/>
      <c r="G92" s="8"/>
      <c r="H92" s="8"/>
      <c r="I92" s="8"/>
    </row>
    <row r="93" spans="1:9" ht="42.75">
      <c r="A93" s="13" t="s">
        <v>17</v>
      </c>
      <c r="B93" s="1"/>
      <c r="C93" s="1"/>
      <c r="D93" s="9"/>
      <c r="E93" s="25"/>
      <c r="F93" s="25"/>
      <c r="G93" s="25"/>
      <c r="H93" s="25"/>
      <c r="I93" s="25"/>
    </row>
    <row r="94" spans="1:9" ht="51">
      <c r="A94" s="13" t="s">
        <v>11</v>
      </c>
      <c r="B94" s="1"/>
      <c r="C94" s="1"/>
      <c r="D94" s="9" t="s">
        <v>73</v>
      </c>
      <c r="E94" s="25"/>
      <c r="F94" s="12" t="s">
        <v>111</v>
      </c>
      <c r="G94" s="25"/>
      <c r="H94" s="12" t="s">
        <v>161</v>
      </c>
      <c r="I94" s="25"/>
    </row>
    <row r="95" spans="1:9" ht="14.25">
      <c r="A95" s="14" t="s">
        <v>3</v>
      </c>
      <c r="B95" s="1"/>
      <c r="C95" s="1"/>
      <c r="D95" s="8">
        <v>82</v>
      </c>
      <c r="E95" s="18">
        <v>27</v>
      </c>
      <c r="F95" s="18">
        <v>57.08</v>
      </c>
      <c r="G95" s="25"/>
      <c r="H95" s="18">
        <v>20</v>
      </c>
      <c r="I95" s="25"/>
    </row>
    <row r="96" spans="1:9" ht="14.25">
      <c r="A96" s="14" t="s">
        <v>56</v>
      </c>
      <c r="B96" s="1"/>
      <c r="C96" s="1"/>
      <c r="D96" s="8">
        <f>(D95*6)</f>
        <v>492</v>
      </c>
      <c r="E96" s="8">
        <f>(E95*6)</f>
        <v>162</v>
      </c>
      <c r="F96" s="8">
        <f>(F95*6)</f>
        <v>342.48</v>
      </c>
      <c r="G96" s="8"/>
      <c r="H96" s="8">
        <f>(H95*6)</f>
        <v>120</v>
      </c>
      <c r="I96" s="8"/>
    </row>
    <row r="97" spans="1:9" ht="14.25">
      <c r="A97" s="14"/>
      <c r="B97" s="1"/>
      <c r="C97" s="1"/>
      <c r="D97" s="8"/>
      <c r="E97" s="8"/>
      <c r="F97" s="8"/>
      <c r="G97" s="8"/>
      <c r="H97" s="8"/>
      <c r="I97" s="8"/>
    </row>
    <row r="98" spans="1:9" ht="30">
      <c r="A98" s="6" t="s">
        <v>44</v>
      </c>
      <c r="B98" s="1"/>
      <c r="C98" s="1"/>
      <c r="D98" s="8"/>
      <c r="E98" s="8"/>
      <c r="F98" s="8"/>
      <c r="G98" s="8"/>
      <c r="H98" s="8"/>
      <c r="I98" s="8"/>
    </row>
    <row r="99" spans="1:9" ht="42.75">
      <c r="A99" s="13" t="s">
        <v>18</v>
      </c>
      <c r="B99" s="1"/>
      <c r="C99" s="1"/>
      <c r="D99" s="9"/>
      <c r="E99" s="25"/>
      <c r="F99" s="25"/>
      <c r="G99" s="25"/>
      <c r="H99" s="25"/>
      <c r="I99" s="25"/>
    </row>
    <row r="100" spans="1:9" ht="51">
      <c r="A100" s="13" t="s">
        <v>11</v>
      </c>
      <c r="B100" s="1"/>
      <c r="C100" s="1"/>
      <c r="D100" s="9" t="s">
        <v>74</v>
      </c>
      <c r="E100" s="25"/>
      <c r="F100" s="28" t="s">
        <v>110</v>
      </c>
      <c r="G100" s="25"/>
      <c r="H100" s="12" t="s">
        <v>162</v>
      </c>
      <c r="I100" s="25"/>
    </row>
    <row r="101" spans="1:9" ht="14.25">
      <c r="A101" s="14" t="s">
        <v>3</v>
      </c>
      <c r="B101" s="1"/>
      <c r="C101" s="1"/>
      <c r="D101" s="8">
        <v>109</v>
      </c>
      <c r="E101" s="18">
        <v>47</v>
      </c>
      <c r="F101" s="29">
        <v>78.49</v>
      </c>
      <c r="G101" s="25"/>
      <c r="H101" s="18">
        <v>40</v>
      </c>
      <c r="I101" s="25"/>
    </row>
    <row r="102" spans="1:9" ht="14.25">
      <c r="A102" s="14" t="s">
        <v>56</v>
      </c>
      <c r="B102" s="1"/>
      <c r="C102" s="1"/>
      <c r="D102" s="8">
        <f>(D101*6)</f>
        <v>654</v>
      </c>
      <c r="E102" s="8">
        <f>(E101*6)</f>
        <v>282</v>
      </c>
      <c r="F102" s="8">
        <f>(F101*6)</f>
        <v>470.93999999999994</v>
      </c>
      <c r="G102" s="8"/>
      <c r="H102" s="8">
        <f>(H101*6)</f>
        <v>240</v>
      </c>
      <c r="I102" s="8"/>
    </row>
    <row r="103" spans="1:9" ht="14.25">
      <c r="A103" s="14"/>
      <c r="B103" s="1"/>
      <c r="C103" s="1"/>
      <c r="D103" s="9"/>
      <c r="E103" s="25"/>
      <c r="F103" s="25"/>
      <c r="G103" s="25"/>
      <c r="H103" s="25"/>
      <c r="I103" s="25"/>
    </row>
    <row r="104" spans="1:9" ht="42.75">
      <c r="A104" s="13" t="s">
        <v>19</v>
      </c>
      <c r="B104" s="1"/>
      <c r="C104" s="1"/>
      <c r="D104" s="9"/>
      <c r="E104" s="25"/>
      <c r="F104" s="25"/>
      <c r="G104" s="25"/>
      <c r="H104" s="25"/>
      <c r="I104" s="25"/>
    </row>
    <row r="105" spans="1:9" ht="51">
      <c r="A105" s="13" t="s">
        <v>11</v>
      </c>
      <c r="B105" s="1"/>
      <c r="C105" s="1"/>
      <c r="D105" s="9" t="s">
        <v>75</v>
      </c>
      <c r="E105" s="25"/>
      <c r="F105" s="12" t="s">
        <v>112</v>
      </c>
      <c r="G105" s="25"/>
      <c r="H105" s="12" t="s">
        <v>163</v>
      </c>
      <c r="I105" s="25"/>
    </row>
    <row r="106" spans="1:9" ht="14.25">
      <c r="A106" s="14" t="s">
        <v>3</v>
      </c>
      <c r="B106" s="1"/>
      <c r="C106" s="1"/>
      <c r="D106" s="8">
        <v>189</v>
      </c>
      <c r="E106" s="18">
        <v>60</v>
      </c>
      <c r="F106" s="18">
        <v>141.28</v>
      </c>
      <c r="G106" s="25"/>
      <c r="H106" s="18">
        <v>65</v>
      </c>
      <c r="I106" s="25"/>
    </row>
    <row r="107" spans="1:9" ht="14.25">
      <c r="A107" s="14" t="s">
        <v>56</v>
      </c>
      <c r="B107" s="1"/>
      <c r="C107" s="1"/>
      <c r="D107" s="8">
        <f>(D106*6)</f>
        <v>1134</v>
      </c>
      <c r="E107" s="8">
        <f>(E106*6)</f>
        <v>360</v>
      </c>
      <c r="F107" s="8">
        <f>(F106*6)</f>
        <v>847.6800000000001</v>
      </c>
      <c r="G107" s="8"/>
      <c r="H107" s="8">
        <f>(H106*6)</f>
        <v>390</v>
      </c>
      <c r="I107" s="8"/>
    </row>
    <row r="108" spans="1:9" ht="14.25">
      <c r="A108" s="14"/>
      <c r="B108" s="1"/>
      <c r="C108" s="1"/>
      <c r="D108" s="9"/>
      <c r="E108" s="25"/>
      <c r="F108" s="25"/>
      <c r="G108" s="25"/>
      <c r="H108" s="25"/>
      <c r="I108" s="25"/>
    </row>
    <row r="109" spans="1:9" ht="42.75">
      <c r="A109" s="13" t="s">
        <v>114</v>
      </c>
      <c r="B109" s="1"/>
      <c r="C109" s="1"/>
      <c r="D109" s="9"/>
      <c r="E109" s="25"/>
      <c r="F109" s="25"/>
      <c r="G109" s="25"/>
      <c r="H109" s="25"/>
      <c r="I109" s="25"/>
    </row>
    <row r="110" spans="1:9" ht="28.5">
      <c r="A110" s="13" t="s">
        <v>11</v>
      </c>
      <c r="B110" s="1"/>
      <c r="C110" s="1"/>
      <c r="D110" s="9" t="s">
        <v>225</v>
      </c>
      <c r="E110" s="25"/>
      <c r="F110" s="12" t="s">
        <v>113</v>
      </c>
      <c r="G110" s="25"/>
      <c r="H110" s="12" t="s">
        <v>164</v>
      </c>
      <c r="I110" s="25"/>
    </row>
    <row r="111" spans="1:9" ht="30">
      <c r="A111" s="6" t="s">
        <v>44</v>
      </c>
      <c r="B111" s="1"/>
      <c r="C111" s="1"/>
      <c r="D111" s="9"/>
      <c r="E111" s="25"/>
      <c r="F111" s="12"/>
      <c r="G111" s="25"/>
      <c r="H111" s="12"/>
      <c r="I111" s="25"/>
    </row>
    <row r="112" spans="1:9" ht="14.25">
      <c r="A112" s="14" t="s">
        <v>3</v>
      </c>
      <c r="B112" s="1"/>
      <c r="C112" s="1"/>
      <c r="D112" s="8">
        <v>78.95</v>
      </c>
      <c r="E112" s="18">
        <v>64</v>
      </c>
      <c r="F112" s="18">
        <v>53.61</v>
      </c>
      <c r="G112" s="25"/>
      <c r="H112" s="18">
        <v>60</v>
      </c>
      <c r="I112" s="25"/>
    </row>
    <row r="113" spans="1:9" ht="14.25">
      <c r="A113" s="14" t="s">
        <v>54</v>
      </c>
      <c r="B113" s="1"/>
      <c r="C113" s="1"/>
      <c r="D113" s="8">
        <f>(D112*6)</f>
        <v>473.70000000000005</v>
      </c>
      <c r="E113" s="8">
        <f>(E112*6)</f>
        <v>384</v>
      </c>
      <c r="F113" s="8">
        <f>(F112*6)</f>
        <v>321.65999999999997</v>
      </c>
      <c r="G113" s="8"/>
      <c r="H113" s="8">
        <f>(H112*6)</f>
        <v>360</v>
      </c>
      <c r="I113" s="8"/>
    </row>
    <row r="114" spans="1:9" ht="14.25">
      <c r="A114" s="14"/>
      <c r="B114" s="1"/>
      <c r="C114" s="1"/>
      <c r="D114" s="8"/>
      <c r="E114" s="8"/>
      <c r="F114" s="8"/>
      <c r="G114" s="8"/>
      <c r="H114" s="8"/>
      <c r="I114" s="8"/>
    </row>
    <row r="115" spans="1:9" ht="42.75">
      <c r="A115" s="13" t="s">
        <v>116</v>
      </c>
      <c r="B115" s="1"/>
      <c r="C115" s="1"/>
      <c r="D115" s="9"/>
      <c r="E115" s="25"/>
      <c r="F115" s="12"/>
      <c r="G115" s="25"/>
      <c r="H115" s="25"/>
      <c r="I115" s="25"/>
    </row>
    <row r="116" spans="1:9" ht="28.5">
      <c r="A116" s="13" t="s">
        <v>11</v>
      </c>
      <c r="B116" s="1"/>
      <c r="C116" s="1"/>
      <c r="D116" s="9" t="s">
        <v>225</v>
      </c>
      <c r="E116" s="25"/>
      <c r="F116" s="12" t="s">
        <v>115</v>
      </c>
      <c r="G116" s="25"/>
      <c r="H116" s="12" t="s">
        <v>165</v>
      </c>
      <c r="I116" s="25"/>
    </row>
    <row r="117" spans="1:9" ht="14.25">
      <c r="A117" s="14" t="s">
        <v>3</v>
      </c>
      <c r="B117" s="1"/>
      <c r="C117" s="1"/>
      <c r="D117" s="8">
        <v>82.95</v>
      </c>
      <c r="E117" s="18">
        <v>73</v>
      </c>
      <c r="F117" s="18">
        <v>62.85</v>
      </c>
      <c r="G117" s="24"/>
      <c r="H117" s="18">
        <v>70</v>
      </c>
      <c r="I117" s="24"/>
    </row>
    <row r="118" spans="1:9" ht="14.25">
      <c r="A118" s="14" t="s">
        <v>54</v>
      </c>
      <c r="B118" s="1"/>
      <c r="C118" s="1"/>
      <c r="D118" s="8">
        <f>(D117*6)</f>
        <v>497.70000000000005</v>
      </c>
      <c r="E118" s="8">
        <f>(E117*6)</f>
        <v>438</v>
      </c>
      <c r="F118" s="8">
        <f>(F117*6)</f>
        <v>377.1</v>
      </c>
      <c r="G118" s="8"/>
      <c r="H118" s="8">
        <f>(H117*6)</f>
        <v>420</v>
      </c>
      <c r="I118" s="8"/>
    </row>
    <row r="119" spans="1:9" ht="14.25">
      <c r="A119" s="14"/>
      <c r="B119" s="1"/>
      <c r="C119" s="1"/>
      <c r="D119" s="9"/>
      <c r="E119" s="25"/>
      <c r="F119" s="25"/>
      <c r="G119" s="25"/>
      <c r="H119" s="25"/>
      <c r="I119" s="25"/>
    </row>
    <row r="120" spans="1:9" ht="42.75">
      <c r="A120" s="13" t="s">
        <v>117</v>
      </c>
      <c r="B120" s="1"/>
      <c r="C120" s="1"/>
      <c r="D120" s="9"/>
      <c r="E120" s="25"/>
      <c r="F120" s="25"/>
      <c r="G120" s="25"/>
      <c r="H120" s="25"/>
      <c r="I120" s="25"/>
    </row>
    <row r="121" spans="1:9" ht="28.5">
      <c r="A121" s="13" t="s">
        <v>11</v>
      </c>
      <c r="B121" s="1"/>
      <c r="C121" s="1"/>
      <c r="D121" s="9" t="s">
        <v>225</v>
      </c>
      <c r="E121" s="25"/>
      <c r="F121" s="28" t="s">
        <v>118</v>
      </c>
      <c r="G121" s="25"/>
      <c r="H121" s="12" t="s">
        <v>166</v>
      </c>
      <c r="I121" s="25"/>
    </row>
    <row r="122" spans="1:9" ht="14.25">
      <c r="A122" s="14" t="s">
        <v>3</v>
      </c>
      <c r="B122" s="1"/>
      <c r="C122" s="1"/>
      <c r="D122" s="8">
        <v>94.95</v>
      </c>
      <c r="E122" s="8">
        <v>85</v>
      </c>
      <c r="F122" s="8">
        <v>73.95</v>
      </c>
      <c r="G122" s="8"/>
      <c r="H122" s="8">
        <v>80</v>
      </c>
      <c r="I122" s="8"/>
    </row>
    <row r="123" spans="1:9" ht="14.25">
      <c r="A123" s="14" t="s">
        <v>54</v>
      </c>
      <c r="B123" s="1"/>
      <c r="C123" s="1"/>
      <c r="D123" s="8">
        <f>(D122*6)</f>
        <v>569.7</v>
      </c>
      <c r="E123" s="8">
        <f>(E122*6)</f>
        <v>510</v>
      </c>
      <c r="F123" s="8">
        <f>(F122*6)</f>
        <v>443.70000000000005</v>
      </c>
      <c r="G123" s="8"/>
      <c r="H123" s="8">
        <f>(H122*6)</f>
        <v>480</v>
      </c>
      <c r="I123" s="8"/>
    </row>
    <row r="124" spans="1:9" ht="15">
      <c r="A124" s="6"/>
      <c r="B124" s="1"/>
      <c r="C124" s="1"/>
      <c r="D124" s="9"/>
      <c r="E124" s="25"/>
      <c r="F124" s="25"/>
      <c r="G124" s="25"/>
      <c r="H124" s="25"/>
      <c r="I124" s="25"/>
    </row>
    <row r="125" spans="1:9" ht="42.75">
      <c r="A125" s="13" t="s">
        <v>22</v>
      </c>
      <c r="B125" s="1"/>
      <c r="C125" s="1"/>
      <c r="D125" s="9"/>
      <c r="E125" s="25"/>
      <c r="F125" s="25"/>
      <c r="G125" s="25"/>
      <c r="H125" s="25"/>
      <c r="I125" s="25"/>
    </row>
    <row r="126" spans="1:9" ht="14.25">
      <c r="A126" s="13"/>
      <c r="B126" s="1"/>
      <c r="C126" s="1"/>
      <c r="D126" s="9"/>
      <c r="E126" s="25"/>
      <c r="F126" s="25"/>
      <c r="G126" s="25"/>
      <c r="H126" s="25"/>
      <c r="I126" s="25"/>
    </row>
    <row r="127" spans="1:9" ht="30">
      <c r="A127" s="6" t="s">
        <v>44</v>
      </c>
      <c r="B127" s="1"/>
      <c r="C127" s="1"/>
      <c r="D127" s="9"/>
      <c r="E127" s="25"/>
      <c r="F127" s="25"/>
      <c r="G127" s="25"/>
      <c r="H127" s="25"/>
      <c r="I127" s="25"/>
    </row>
    <row r="128" spans="1:9" ht="51">
      <c r="A128" s="13" t="s">
        <v>11</v>
      </c>
      <c r="B128" s="1"/>
      <c r="C128" s="1"/>
      <c r="D128" s="3" t="s">
        <v>77</v>
      </c>
      <c r="E128" s="25"/>
      <c r="F128" s="12" t="s">
        <v>119</v>
      </c>
      <c r="G128" s="25"/>
      <c r="H128" s="12" t="s">
        <v>77</v>
      </c>
      <c r="I128" s="25"/>
    </row>
    <row r="129" spans="1:9" ht="14.25">
      <c r="A129" s="14" t="s">
        <v>3</v>
      </c>
      <c r="B129" s="1"/>
      <c r="C129" s="1"/>
      <c r="D129" s="8">
        <v>495</v>
      </c>
      <c r="E129" s="18">
        <v>595</v>
      </c>
      <c r="F129" s="18">
        <v>345.33</v>
      </c>
      <c r="G129" s="24"/>
      <c r="H129" s="18">
        <v>250</v>
      </c>
      <c r="I129" s="24"/>
    </row>
    <row r="130" spans="1:9" ht="14.25">
      <c r="A130" s="14" t="s">
        <v>52</v>
      </c>
      <c r="B130" s="1"/>
      <c r="C130" s="1"/>
      <c r="D130" s="8">
        <f>(D129*12)</f>
        <v>5940</v>
      </c>
      <c r="E130" s="8">
        <f>(E129*12)</f>
        <v>7140</v>
      </c>
      <c r="F130" s="8">
        <f>(F129*12)</f>
        <v>4143.96</v>
      </c>
      <c r="G130" s="8"/>
      <c r="H130" s="8">
        <f>(H129*12)</f>
        <v>3000</v>
      </c>
      <c r="I130" s="8"/>
    </row>
    <row r="131" spans="1:9" ht="14.25">
      <c r="A131" s="14"/>
      <c r="B131" s="1"/>
      <c r="C131" s="1"/>
      <c r="D131" s="8"/>
      <c r="E131" s="8"/>
      <c r="F131" s="8"/>
      <c r="G131" s="8"/>
      <c r="H131" s="8"/>
      <c r="I131" s="8"/>
    </row>
    <row r="132" spans="1:9" ht="42.75">
      <c r="A132" s="13" t="s">
        <v>23</v>
      </c>
      <c r="B132" s="1"/>
      <c r="C132" s="1"/>
      <c r="D132" s="3"/>
      <c r="E132" s="25"/>
      <c r="F132" s="25"/>
      <c r="G132" s="25"/>
      <c r="H132" s="25"/>
      <c r="I132" s="25"/>
    </row>
    <row r="133" spans="1:9" ht="28.5">
      <c r="A133" s="13" t="s">
        <v>11</v>
      </c>
      <c r="B133" s="1"/>
      <c r="C133" s="1"/>
      <c r="D133" s="3" t="s">
        <v>78</v>
      </c>
      <c r="E133" s="12" t="s">
        <v>91</v>
      </c>
      <c r="F133" s="12" t="s">
        <v>120</v>
      </c>
      <c r="G133" s="25"/>
      <c r="H133" s="12" t="s">
        <v>167</v>
      </c>
      <c r="I133" s="25"/>
    </row>
    <row r="134" spans="1:9" ht="14.25">
      <c r="A134" s="14" t="s">
        <v>3</v>
      </c>
      <c r="B134" s="1"/>
      <c r="C134" s="1"/>
      <c r="D134" s="8">
        <v>7.95</v>
      </c>
      <c r="E134" s="24">
        <v>6</v>
      </c>
      <c r="F134" s="18">
        <v>4.44</v>
      </c>
      <c r="G134" s="24"/>
      <c r="H134" s="18">
        <v>5</v>
      </c>
      <c r="I134" s="24"/>
    </row>
    <row r="135" spans="1:9" ht="14.25">
      <c r="A135" s="14" t="s">
        <v>57</v>
      </c>
      <c r="B135" s="1"/>
      <c r="C135" s="1"/>
      <c r="D135" s="8">
        <f>(D134*24)</f>
        <v>190.8</v>
      </c>
      <c r="E135" s="8">
        <f>(E134*24)</f>
        <v>144</v>
      </c>
      <c r="F135" s="8">
        <f>(F134*24)</f>
        <v>106.56</v>
      </c>
      <c r="G135" s="8"/>
      <c r="H135" s="8">
        <f>(H134*24)</f>
        <v>120</v>
      </c>
      <c r="I135" s="8"/>
    </row>
    <row r="136" spans="1:9" ht="14.25">
      <c r="A136" s="14"/>
      <c r="B136" s="1"/>
      <c r="C136" s="1"/>
      <c r="D136" s="9"/>
      <c r="E136" s="25"/>
      <c r="F136" s="25"/>
      <c r="G136" s="25"/>
      <c r="H136" s="25"/>
      <c r="I136" s="25"/>
    </row>
    <row r="137" spans="1:9" ht="42.75">
      <c r="A137" s="13" t="s">
        <v>24</v>
      </c>
      <c r="B137" s="1"/>
      <c r="C137" s="1"/>
      <c r="D137" s="9"/>
      <c r="E137" s="25"/>
      <c r="F137" s="25"/>
      <c r="G137" s="25"/>
      <c r="H137" s="25"/>
      <c r="I137" s="25"/>
    </row>
    <row r="138" spans="1:9" ht="27.75" customHeight="1">
      <c r="A138" s="13" t="s">
        <v>11</v>
      </c>
      <c r="B138" s="1"/>
      <c r="C138" s="1"/>
      <c r="D138" s="3" t="s">
        <v>79</v>
      </c>
      <c r="E138" s="12" t="s">
        <v>92</v>
      </c>
      <c r="F138" s="12" t="s">
        <v>121</v>
      </c>
      <c r="G138" s="25"/>
      <c r="H138" s="12" t="s">
        <v>168</v>
      </c>
      <c r="I138" s="25"/>
    </row>
    <row r="139" spans="1:9" ht="14.25">
      <c r="A139" s="14" t="s">
        <v>3</v>
      </c>
      <c r="B139" s="1"/>
      <c r="C139" s="1"/>
      <c r="D139" s="8">
        <v>15.9</v>
      </c>
      <c r="E139" s="18">
        <v>12</v>
      </c>
      <c r="F139" s="18">
        <v>8.88</v>
      </c>
      <c r="G139" s="24"/>
      <c r="H139" s="18">
        <v>10</v>
      </c>
      <c r="I139" s="24"/>
    </row>
    <row r="140" spans="1:9" ht="14.25">
      <c r="A140" s="14" t="s">
        <v>57</v>
      </c>
      <c r="B140" s="1"/>
      <c r="C140" s="1"/>
      <c r="D140" s="8">
        <f>(D139*24)</f>
        <v>381.6</v>
      </c>
      <c r="E140" s="8">
        <f>(E139*24)</f>
        <v>288</v>
      </c>
      <c r="F140" s="8">
        <f>(F139*24)</f>
        <v>213.12</v>
      </c>
      <c r="G140" s="8"/>
      <c r="H140" s="8">
        <f>(H139*24)</f>
        <v>240</v>
      </c>
      <c r="I140" s="8"/>
    </row>
    <row r="141" spans="1:9" ht="14.25">
      <c r="A141" s="14"/>
      <c r="B141" s="1"/>
      <c r="C141" s="1"/>
      <c r="D141" s="8"/>
      <c r="E141" s="8"/>
      <c r="F141" s="8"/>
      <c r="G141" s="8"/>
      <c r="H141" s="8"/>
      <c r="I141" s="8"/>
    </row>
    <row r="142" spans="1:9" ht="30">
      <c r="A142" s="6" t="s">
        <v>44</v>
      </c>
      <c r="B142" s="1"/>
      <c r="C142" s="1"/>
      <c r="D142" s="9"/>
      <c r="E142" s="25"/>
      <c r="F142" s="25"/>
      <c r="G142" s="25"/>
      <c r="H142" s="25"/>
      <c r="I142" s="25"/>
    </row>
    <row r="143" spans="1:9" ht="42.75">
      <c r="A143" s="13" t="s">
        <v>25</v>
      </c>
      <c r="B143" s="1"/>
      <c r="C143" s="1"/>
      <c r="D143" s="9"/>
      <c r="E143" s="25"/>
      <c r="F143" s="25"/>
      <c r="G143" s="25"/>
      <c r="H143" s="25"/>
      <c r="I143" s="25"/>
    </row>
    <row r="144" spans="1:9" ht="31.5" customHeight="1">
      <c r="A144" s="13" t="s">
        <v>11</v>
      </c>
      <c r="B144" s="1"/>
      <c r="C144" s="1"/>
      <c r="D144" s="3" t="s">
        <v>80</v>
      </c>
      <c r="E144" s="12" t="s">
        <v>93</v>
      </c>
      <c r="F144" s="12" t="s">
        <v>122</v>
      </c>
      <c r="G144" s="25"/>
      <c r="H144" s="12" t="s">
        <v>169</v>
      </c>
      <c r="I144" s="25"/>
    </row>
    <row r="145" spans="1:9" ht="14.25">
      <c r="A145" s="14" t="s">
        <v>3</v>
      </c>
      <c r="B145" s="1"/>
      <c r="C145" s="1"/>
      <c r="D145" s="8">
        <v>41.95</v>
      </c>
      <c r="E145" s="18">
        <v>30</v>
      </c>
      <c r="F145" s="18">
        <v>22.2</v>
      </c>
      <c r="G145" s="25"/>
      <c r="H145" s="18">
        <v>25</v>
      </c>
      <c r="I145" s="25"/>
    </row>
    <row r="146" spans="1:9" ht="14.25">
      <c r="A146" s="14" t="s">
        <v>57</v>
      </c>
      <c r="B146" s="1"/>
      <c r="C146" s="1"/>
      <c r="D146" s="8">
        <f>(D145*24)</f>
        <v>1006.8000000000001</v>
      </c>
      <c r="E146" s="8">
        <f>(E145*24)</f>
        <v>720</v>
      </c>
      <c r="F146" s="8">
        <f>(F145*24)</f>
        <v>532.8</v>
      </c>
      <c r="G146" s="8"/>
      <c r="H146" s="8">
        <f>(H145*24)</f>
        <v>600</v>
      </c>
      <c r="I146" s="8"/>
    </row>
    <row r="147" spans="1:9" ht="14.25">
      <c r="A147" s="14"/>
      <c r="B147" s="1"/>
      <c r="C147" s="1"/>
      <c r="D147" s="9"/>
      <c r="E147" s="25"/>
      <c r="F147" s="25"/>
      <c r="G147" s="25"/>
      <c r="H147" s="25"/>
      <c r="I147" s="25"/>
    </row>
    <row r="148" spans="1:9" s="16" customFormat="1" ht="42.75">
      <c r="A148" s="13" t="s">
        <v>26</v>
      </c>
      <c r="B148" s="2"/>
      <c r="C148" s="2"/>
      <c r="D148" s="3"/>
      <c r="E148" s="12"/>
      <c r="F148" s="12"/>
      <c r="G148" s="12"/>
      <c r="H148" s="12"/>
      <c r="I148" s="12"/>
    </row>
    <row r="149" spans="1:9" ht="31.5" customHeight="1">
      <c r="A149" s="13" t="s">
        <v>11</v>
      </c>
      <c r="B149" s="1"/>
      <c r="C149" s="1"/>
      <c r="D149" s="3" t="s">
        <v>81</v>
      </c>
      <c r="E149" s="12" t="s">
        <v>94</v>
      </c>
      <c r="F149" s="12" t="s">
        <v>123</v>
      </c>
      <c r="G149" s="25"/>
      <c r="H149" s="12" t="s">
        <v>170</v>
      </c>
      <c r="I149" s="25"/>
    </row>
    <row r="150" spans="1:9" ht="14.25">
      <c r="A150" s="14" t="s">
        <v>3</v>
      </c>
      <c r="B150" s="1"/>
      <c r="C150" s="1"/>
      <c r="D150" s="8">
        <v>59.95</v>
      </c>
      <c r="E150" s="24">
        <v>42</v>
      </c>
      <c r="F150" s="18">
        <v>31.08</v>
      </c>
      <c r="G150" s="24"/>
      <c r="H150" s="18">
        <v>35</v>
      </c>
      <c r="I150" s="24"/>
    </row>
    <row r="151" spans="1:9" ht="14.25">
      <c r="A151" s="14" t="s">
        <v>57</v>
      </c>
      <c r="B151" s="1"/>
      <c r="C151" s="1"/>
      <c r="D151" s="8">
        <f>(D150*24)</f>
        <v>1438.8000000000002</v>
      </c>
      <c r="E151" s="8">
        <f>(E150*24)</f>
        <v>1008</v>
      </c>
      <c r="F151" s="8">
        <f>(F150*24)</f>
        <v>745.92</v>
      </c>
      <c r="G151" s="8"/>
      <c r="H151" s="8">
        <f>(H150*24)</f>
        <v>840</v>
      </c>
      <c r="I151" s="8"/>
    </row>
    <row r="152" spans="1:9" ht="14.25">
      <c r="A152" s="14"/>
      <c r="B152" s="1"/>
      <c r="C152" s="1"/>
      <c r="D152" s="9"/>
      <c r="E152" s="25"/>
      <c r="F152" s="25"/>
      <c r="G152" s="25"/>
      <c r="H152" s="25"/>
      <c r="I152" s="25"/>
    </row>
    <row r="153" spans="1:9" ht="42.75">
      <c r="A153" s="13" t="s">
        <v>27</v>
      </c>
      <c r="B153" s="1"/>
      <c r="C153" s="1"/>
      <c r="D153" s="9"/>
      <c r="E153" s="25"/>
      <c r="F153" s="25"/>
      <c r="G153" s="25"/>
      <c r="H153" s="25"/>
      <c r="I153" s="25"/>
    </row>
    <row r="154" spans="1:9" ht="38.25">
      <c r="A154" s="13" t="s">
        <v>11</v>
      </c>
      <c r="B154" s="1"/>
      <c r="C154" s="1"/>
      <c r="D154" s="19" t="s">
        <v>82</v>
      </c>
      <c r="E154" s="12" t="s">
        <v>95</v>
      </c>
      <c r="F154" s="12" t="s">
        <v>124</v>
      </c>
      <c r="G154" s="25"/>
      <c r="H154" s="12" t="s">
        <v>171</v>
      </c>
      <c r="I154" s="25"/>
    </row>
    <row r="155" spans="1:9" ht="14.25">
      <c r="A155" s="14" t="s">
        <v>3</v>
      </c>
      <c r="B155" s="1"/>
      <c r="C155" s="1"/>
      <c r="D155" s="8">
        <v>77.95</v>
      </c>
      <c r="E155" s="18">
        <v>54</v>
      </c>
      <c r="F155" s="18">
        <v>39.96</v>
      </c>
      <c r="G155" s="24"/>
      <c r="H155" s="18">
        <v>45</v>
      </c>
      <c r="I155" s="24"/>
    </row>
    <row r="156" spans="1:9" ht="14.25">
      <c r="A156" s="14" t="s">
        <v>57</v>
      </c>
      <c r="B156" s="1"/>
      <c r="C156" s="1"/>
      <c r="D156" s="8">
        <f>(D155*24)</f>
        <v>1870.8000000000002</v>
      </c>
      <c r="E156" s="8">
        <f>(E155*24)</f>
        <v>1296</v>
      </c>
      <c r="F156" s="8">
        <f>(F155*24)</f>
        <v>959.04</v>
      </c>
      <c r="G156" s="8"/>
      <c r="H156" s="8">
        <f>(H155*24)</f>
        <v>1080</v>
      </c>
      <c r="I156" s="8"/>
    </row>
    <row r="157" spans="1:9" ht="30">
      <c r="A157" s="6" t="s">
        <v>44</v>
      </c>
      <c r="B157" s="1"/>
      <c r="C157" s="1"/>
      <c r="D157" s="9"/>
      <c r="E157" s="25"/>
      <c r="F157" s="25"/>
      <c r="G157" s="25"/>
      <c r="H157" s="25"/>
      <c r="I157" s="25"/>
    </row>
    <row r="158" spans="1:9" ht="42.75">
      <c r="A158" s="13" t="s">
        <v>28</v>
      </c>
      <c r="B158" s="1"/>
      <c r="C158" s="1"/>
      <c r="D158" s="9"/>
      <c r="E158" s="25"/>
      <c r="F158" s="25"/>
      <c r="G158" s="25"/>
      <c r="H158" s="25"/>
      <c r="I158" s="25"/>
    </row>
    <row r="159" spans="1:9" ht="28.5">
      <c r="A159" s="13" t="s">
        <v>11</v>
      </c>
      <c r="B159" s="1"/>
      <c r="C159" s="1"/>
      <c r="D159" s="9" t="s">
        <v>225</v>
      </c>
      <c r="E159" s="12" t="s">
        <v>95</v>
      </c>
      <c r="F159" s="12" t="s">
        <v>125</v>
      </c>
      <c r="G159" s="25"/>
      <c r="H159" s="12" t="s">
        <v>172</v>
      </c>
      <c r="I159" s="25"/>
    </row>
    <row r="160" spans="1:9" ht="14.25">
      <c r="A160" s="14" t="s">
        <v>3</v>
      </c>
      <c r="B160" s="1"/>
      <c r="C160" s="1"/>
      <c r="D160" s="8">
        <v>29.95</v>
      </c>
      <c r="E160" s="18">
        <v>29.95</v>
      </c>
      <c r="F160" s="18">
        <v>28.37</v>
      </c>
      <c r="G160" s="24"/>
      <c r="H160" s="18">
        <v>42</v>
      </c>
      <c r="I160" s="24"/>
    </row>
    <row r="161" spans="1:9" ht="14.25">
      <c r="A161" s="14" t="s">
        <v>58</v>
      </c>
      <c r="B161" s="1"/>
      <c r="C161" s="1"/>
      <c r="D161" s="8">
        <f>(D160*18)</f>
        <v>539.1</v>
      </c>
      <c r="E161" s="8">
        <f>(E160*18)</f>
        <v>539.1</v>
      </c>
      <c r="F161" s="8">
        <f>(F160*18)</f>
        <v>510.66</v>
      </c>
      <c r="G161" s="8"/>
      <c r="H161" s="8">
        <f>(H160*18)</f>
        <v>756</v>
      </c>
      <c r="I161" s="8"/>
    </row>
    <row r="162" spans="1:9" ht="14.25">
      <c r="A162" s="14"/>
      <c r="B162" s="1"/>
      <c r="C162" s="1"/>
      <c r="D162" s="9"/>
      <c r="E162" s="25"/>
      <c r="F162" s="25"/>
      <c r="G162" s="25"/>
      <c r="H162" s="25"/>
      <c r="I162" s="25"/>
    </row>
    <row r="163" spans="1:9" ht="42.75">
      <c r="A163" s="13" t="s">
        <v>29</v>
      </c>
      <c r="B163" s="1"/>
      <c r="C163" s="1"/>
      <c r="D163" s="9"/>
      <c r="E163" s="25"/>
      <c r="F163" s="25"/>
      <c r="G163" s="25"/>
      <c r="H163" s="25"/>
      <c r="I163" s="25"/>
    </row>
    <row r="164" spans="1:9" ht="28.5">
      <c r="A164" s="13" t="s">
        <v>11</v>
      </c>
      <c r="B164" s="1"/>
      <c r="C164" s="1"/>
      <c r="D164" s="9" t="s">
        <v>225</v>
      </c>
      <c r="E164" s="25"/>
      <c r="F164" s="28" t="s">
        <v>126</v>
      </c>
      <c r="G164" s="25"/>
      <c r="H164" s="12" t="s">
        <v>173</v>
      </c>
      <c r="I164" s="25"/>
    </row>
    <row r="165" spans="1:9" ht="14.25">
      <c r="A165" s="14" t="s">
        <v>3</v>
      </c>
      <c r="B165" s="1"/>
      <c r="C165" s="1"/>
      <c r="D165" s="8">
        <v>209</v>
      </c>
      <c r="E165" s="24">
        <v>220</v>
      </c>
      <c r="F165" s="24">
        <v>256.99</v>
      </c>
      <c r="G165" s="24"/>
      <c r="H165" s="18">
        <v>228</v>
      </c>
      <c r="I165" s="24"/>
    </row>
    <row r="166" spans="1:9" ht="14.25">
      <c r="A166" s="14" t="s">
        <v>54</v>
      </c>
      <c r="B166" s="1"/>
      <c r="C166" s="1"/>
      <c r="D166" s="8">
        <f>(D165*6)</f>
        <v>1254</v>
      </c>
      <c r="E166" s="8">
        <f>(E165*6)</f>
        <v>1320</v>
      </c>
      <c r="F166" s="8">
        <f>(F165*6)</f>
        <v>1541.94</v>
      </c>
      <c r="G166" s="8"/>
      <c r="H166" s="8">
        <f>(H165*6)</f>
        <v>1368</v>
      </c>
      <c r="I166" s="8"/>
    </row>
    <row r="167" spans="1:9" ht="14.25">
      <c r="A167" s="14"/>
      <c r="B167" s="1"/>
      <c r="C167" s="1"/>
      <c r="D167" s="9"/>
      <c r="E167" s="25"/>
      <c r="F167" s="25"/>
      <c r="G167" s="25"/>
      <c r="H167" s="25"/>
      <c r="I167" s="25"/>
    </row>
    <row r="168" spans="1:9" ht="56.25" customHeight="1">
      <c r="A168" s="13" t="s">
        <v>30</v>
      </c>
      <c r="B168" s="1"/>
      <c r="C168" s="1"/>
      <c r="D168" s="9"/>
      <c r="E168" s="25"/>
      <c r="F168" s="25"/>
      <c r="G168" s="25"/>
      <c r="H168" s="25"/>
      <c r="I168" s="25"/>
    </row>
    <row r="169" spans="1:9" ht="28.5">
      <c r="A169" s="13" t="s">
        <v>11</v>
      </c>
      <c r="B169" s="1"/>
      <c r="C169" s="1"/>
      <c r="D169" s="9" t="s">
        <v>225</v>
      </c>
      <c r="E169" s="25"/>
      <c r="F169" s="12" t="s">
        <v>127</v>
      </c>
      <c r="G169" s="25"/>
      <c r="H169" s="12" t="s">
        <v>174</v>
      </c>
      <c r="I169" s="25"/>
    </row>
    <row r="170" spans="1:9" ht="14.25">
      <c r="A170" s="14" t="s">
        <v>3</v>
      </c>
      <c r="B170" s="1"/>
      <c r="C170" s="1"/>
      <c r="D170" s="8">
        <v>29.95</v>
      </c>
      <c r="E170" s="18">
        <v>30</v>
      </c>
      <c r="F170" s="18">
        <v>27.71</v>
      </c>
      <c r="G170" s="25"/>
      <c r="H170" s="18">
        <v>36</v>
      </c>
      <c r="I170" s="25"/>
    </row>
    <row r="171" spans="1:9" ht="14.25">
      <c r="A171" s="14" t="s">
        <v>54</v>
      </c>
      <c r="B171" s="1"/>
      <c r="C171" s="1"/>
      <c r="D171" s="8">
        <f>(D170*6)</f>
        <v>179.7</v>
      </c>
      <c r="E171" s="8">
        <f>(E170*6)</f>
        <v>180</v>
      </c>
      <c r="F171" s="8">
        <f>(F170*6)</f>
        <v>166.26</v>
      </c>
      <c r="G171" s="8"/>
      <c r="H171" s="8">
        <f>(H170*6)</f>
        <v>216</v>
      </c>
      <c r="I171" s="8"/>
    </row>
    <row r="172" spans="1:9" ht="30">
      <c r="A172" s="6" t="s">
        <v>44</v>
      </c>
      <c r="B172" s="1"/>
      <c r="C172" s="1"/>
      <c r="D172" s="9"/>
      <c r="E172" s="25"/>
      <c r="F172" s="25"/>
      <c r="G172" s="25"/>
      <c r="H172" s="25"/>
      <c r="I172" s="25"/>
    </row>
    <row r="173" spans="1:9" ht="42.75">
      <c r="A173" s="13" t="s">
        <v>31</v>
      </c>
      <c r="B173" s="1"/>
      <c r="C173" s="1"/>
      <c r="D173" s="9"/>
      <c r="E173" s="25"/>
      <c r="F173" s="25"/>
      <c r="G173" s="25"/>
      <c r="H173" s="25"/>
      <c r="I173" s="25"/>
    </row>
    <row r="174" spans="1:9" ht="28.5">
      <c r="A174" s="13" t="s">
        <v>11</v>
      </c>
      <c r="B174" s="1"/>
      <c r="C174" s="1"/>
      <c r="D174" s="9" t="s">
        <v>225</v>
      </c>
      <c r="E174" s="25"/>
      <c r="F174" s="28" t="s">
        <v>128</v>
      </c>
      <c r="G174" s="25"/>
      <c r="H174" s="12" t="s">
        <v>175</v>
      </c>
      <c r="I174" s="25"/>
    </row>
    <row r="175" spans="1:9" s="23" customFormat="1" ht="14.25">
      <c r="A175" s="20" t="s">
        <v>3</v>
      </c>
      <c r="B175" s="21"/>
      <c r="C175" s="21"/>
      <c r="D175" s="8">
        <v>5.95</v>
      </c>
      <c r="E175" s="8">
        <v>5</v>
      </c>
      <c r="F175" s="8">
        <v>4.89</v>
      </c>
      <c r="G175" s="22"/>
      <c r="H175" s="8">
        <v>9</v>
      </c>
      <c r="I175" s="22"/>
    </row>
    <row r="176" spans="1:9" ht="14.25">
      <c r="A176" s="14" t="s">
        <v>52</v>
      </c>
      <c r="B176" s="1"/>
      <c r="C176" s="1"/>
      <c r="D176" s="8">
        <f>(D175*12)</f>
        <v>71.4</v>
      </c>
      <c r="E176" s="8">
        <f>(E175*12)</f>
        <v>60</v>
      </c>
      <c r="F176" s="8">
        <f>(F175*12)</f>
        <v>58.67999999999999</v>
      </c>
      <c r="G176" s="8"/>
      <c r="H176" s="8">
        <f>(H175*12)</f>
        <v>108</v>
      </c>
      <c r="I176" s="8"/>
    </row>
    <row r="177" spans="1:9" ht="14.25">
      <c r="A177" s="14"/>
      <c r="B177" s="1"/>
      <c r="C177" s="1"/>
      <c r="D177" s="9"/>
      <c r="E177" s="25"/>
      <c r="F177" s="25"/>
      <c r="G177" s="25"/>
      <c r="H177" s="25"/>
      <c r="I177" s="25"/>
    </row>
    <row r="178" spans="1:9" ht="42.75">
      <c r="A178" s="13" t="s">
        <v>32</v>
      </c>
      <c r="B178" s="1"/>
      <c r="C178" s="1"/>
      <c r="D178" s="9"/>
      <c r="E178" s="25"/>
      <c r="F178" s="25"/>
      <c r="G178" s="25"/>
      <c r="H178" s="25"/>
      <c r="I178" s="25"/>
    </row>
    <row r="179" spans="1:9" ht="38.25">
      <c r="A179" s="13" t="s">
        <v>11</v>
      </c>
      <c r="B179" s="1"/>
      <c r="C179" s="1"/>
      <c r="D179" s="9" t="s">
        <v>225</v>
      </c>
      <c r="E179" s="25"/>
      <c r="F179" s="12" t="s">
        <v>130</v>
      </c>
      <c r="G179" s="25"/>
      <c r="H179" s="12" t="s">
        <v>176</v>
      </c>
      <c r="I179" s="25"/>
    </row>
    <row r="180" spans="1:9" ht="14.25">
      <c r="A180" s="14" t="s">
        <v>3</v>
      </c>
      <c r="B180" s="1"/>
      <c r="C180" s="1"/>
      <c r="D180" s="8">
        <v>13.95</v>
      </c>
      <c r="E180" s="18">
        <v>13</v>
      </c>
      <c r="F180" s="18">
        <v>6.46</v>
      </c>
      <c r="G180" s="24"/>
      <c r="H180" s="18">
        <v>14.25</v>
      </c>
      <c r="I180" s="24"/>
    </row>
    <row r="181" spans="1:9" ht="14.25">
      <c r="A181" s="14" t="s">
        <v>54</v>
      </c>
      <c r="B181" s="1"/>
      <c r="C181" s="1"/>
      <c r="D181" s="8">
        <f>(D180*6)</f>
        <v>83.69999999999999</v>
      </c>
      <c r="E181" s="8">
        <f>(E180*6)</f>
        <v>78</v>
      </c>
      <c r="F181" s="8">
        <f>(F180*6)</f>
        <v>38.76</v>
      </c>
      <c r="G181" s="8"/>
      <c r="H181" s="8">
        <f>(H180*6)</f>
        <v>85.5</v>
      </c>
      <c r="I181" s="8"/>
    </row>
    <row r="182" spans="1:9" ht="14.25">
      <c r="A182" s="14"/>
      <c r="B182" s="1"/>
      <c r="C182" s="1"/>
      <c r="D182" s="9"/>
      <c r="E182" s="25"/>
      <c r="F182" s="25"/>
      <c r="G182" s="25"/>
      <c r="H182" s="25"/>
      <c r="I182" s="25"/>
    </row>
    <row r="183" spans="1:9" ht="42.75">
      <c r="A183" s="13" t="s">
        <v>33</v>
      </c>
      <c r="B183" s="1"/>
      <c r="C183" s="1"/>
      <c r="D183" s="9"/>
      <c r="E183" s="25"/>
      <c r="F183" s="25"/>
      <c r="G183" s="25"/>
      <c r="H183" s="25"/>
      <c r="I183" s="25"/>
    </row>
    <row r="184" spans="1:9" ht="51">
      <c r="A184" s="13" t="s">
        <v>11</v>
      </c>
      <c r="B184" s="1"/>
      <c r="C184" s="1"/>
      <c r="D184" s="9" t="s">
        <v>225</v>
      </c>
      <c r="E184" s="25"/>
      <c r="F184" s="12" t="s">
        <v>129</v>
      </c>
      <c r="G184" s="25"/>
      <c r="H184" s="12" t="s">
        <v>177</v>
      </c>
      <c r="I184" s="25"/>
    </row>
    <row r="185" spans="1:9" ht="30">
      <c r="A185" s="6" t="s">
        <v>44</v>
      </c>
      <c r="B185" s="1"/>
      <c r="C185" s="1"/>
      <c r="D185" s="9"/>
      <c r="E185" s="25"/>
      <c r="F185" s="12"/>
      <c r="G185" s="25"/>
      <c r="H185" s="12"/>
      <c r="I185" s="25"/>
    </row>
    <row r="186" spans="1:9" ht="14.25">
      <c r="A186" s="14" t="s">
        <v>3</v>
      </c>
      <c r="B186" s="1"/>
      <c r="C186" s="1"/>
      <c r="D186" s="8">
        <v>14.95</v>
      </c>
      <c r="E186" s="18">
        <v>14</v>
      </c>
      <c r="F186" s="18">
        <v>7.18</v>
      </c>
      <c r="G186" s="24"/>
      <c r="H186" s="18">
        <v>18.75</v>
      </c>
      <c r="I186" s="24"/>
    </row>
    <row r="187" spans="1:9" ht="14.25">
      <c r="A187" s="14" t="s">
        <v>54</v>
      </c>
      <c r="B187" s="1"/>
      <c r="C187" s="1"/>
      <c r="D187" s="8">
        <f>(D186*6)</f>
        <v>89.69999999999999</v>
      </c>
      <c r="E187" s="8">
        <f>(E186*6)</f>
        <v>84</v>
      </c>
      <c r="F187" s="8">
        <f>(F186*6)</f>
        <v>43.08</v>
      </c>
      <c r="G187" s="8"/>
      <c r="H187" s="8">
        <f>(H186*6)</f>
        <v>112.5</v>
      </c>
      <c r="I187" s="8"/>
    </row>
    <row r="188" spans="1:9" ht="14.25">
      <c r="A188" s="14"/>
      <c r="B188" s="1"/>
      <c r="C188" s="1"/>
      <c r="D188" s="8"/>
      <c r="E188" s="8"/>
      <c r="F188" s="8"/>
      <c r="G188" s="8"/>
      <c r="H188" s="8"/>
      <c r="I188" s="8"/>
    </row>
    <row r="189" spans="1:9" ht="15">
      <c r="A189" s="6"/>
      <c r="B189" s="1"/>
      <c r="C189" s="1"/>
      <c r="D189" s="9"/>
      <c r="E189" s="25"/>
      <c r="F189" s="25"/>
      <c r="G189" s="25"/>
      <c r="H189" s="25"/>
      <c r="I189" s="25"/>
    </row>
    <row r="190" spans="1:9" ht="57">
      <c r="A190" s="13" t="s">
        <v>34</v>
      </c>
      <c r="B190" s="1"/>
      <c r="C190" s="1"/>
      <c r="D190" s="9"/>
      <c r="E190" s="25"/>
      <c r="F190" s="25"/>
      <c r="G190" s="25"/>
      <c r="H190" s="25"/>
      <c r="I190" s="25"/>
    </row>
    <row r="191" spans="1:9" ht="51">
      <c r="A191" s="13" t="s">
        <v>11</v>
      </c>
      <c r="B191" s="1"/>
      <c r="C191" s="1"/>
      <c r="D191" s="9" t="s">
        <v>225</v>
      </c>
      <c r="E191" s="12" t="s">
        <v>95</v>
      </c>
      <c r="F191" s="12" t="s">
        <v>131</v>
      </c>
      <c r="G191" s="25"/>
      <c r="H191" s="12" t="s">
        <v>178</v>
      </c>
      <c r="I191" s="25"/>
    </row>
    <row r="192" spans="1:9" ht="14.25">
      <c r="A192" s="14" t="s">
        <v>3</v>
      </c>
      <c r="B192" s="1"/>
      <c r="C192" s="1"/>
      <c r="D192" s="8">
        <v>15.95</v>
      </c>
      <c r="E192" s="8">
        <v>15</v>
      </c>
      <c r="F192" s="8">
        <v>8.08</v>
      </c>
      <c r="G192" s="8"/>
      <c r="H192" s="8">
        <v>23.5</v>
      </c>
      <c r="I192" s="8"/>
    </row>
    <row r="193" spans="1:9" ht="14.25">
      <c r="A193" s="14" t="s">
        <v>54</v>
      </c>
      <c r="B193" s="1"/>
      <c r="C193" s="1"/>
      <c r="D193" s="8">
        <f>(D192*6)</f>
        <v>95.69999999999999</v>
      </c>
      <c r="E193" s="8">
        <f>(E192*6)</f>
        <v>90</v>
      </c>
      <c r="F193" s="8">
        <f>(F192*6)</f>
        <v>48.480000000000004</v>
      </c>
      <c r="G193" s="8"/>
      <c r="H193" s="8">
        <f>(H192*6)</f>
        <v>141</v>
      </c>
      <c r="I193" s="8"/>
    </row>
    <row r="194" spans="1:9" ht="14.25">
      <c r="A194" s="14"/>
      <c r="B194" s="1"/>
      <c r="C194" s="1"/>
      <c r="D194" s="9"/>
      <c r="E194" s="25"/>
      <c r="F194" s="25"/>
      <c r="G194" s="25"/>
      <c r="H194" s="25"/>
      <c r="I194" s="25"/>
    </row>
    <row r="195" spans="1:9" ht="57">
      <c r="A195" s="13" t="s">
        <v>35</v>
      </c>
      <c r="B195" s="1"/>
      <c r="C195" s="1"/>
      <c r="D195" s="9"/>
      <c r="E195" s="25"/>
      <c r="F195" s="25"/>
      <c r="G195" s="25"/>
      <c r="H195" s="25"/>
      <c r="I195" s="25"/>
    </row>
    <row r="196" spans="1:9" ht="51">
      <c r="A196" s="13" t="s">
        <v>11</v>
      </c>
      <c r="B196" s="1"/>
      <c r="C196" s="1"/>
      <c r="D196" s="9" t="s">
        <v>225</v>
      </c>
      <c r="E196" s="12" t="s">
        <v>95</v>
      </c>
      <c r="F196" s="12" t="s">
        <v>132</v>
      </c>
      <c r="G196" s="25"/>
      <c r="H196" s="12" t="s">
        <v>179</v>
      </c>
      <c r="I196" s="25"/>
    </row>
    <row r="197" spans="1:9" ht="14.25">
      <c r="A197" s="14" t="s">
        <v>3</v>
      </c>
      <c r="B197" s="1"/>
      <c r="C197" s="1"/>
      <c r="D197" s="8">
        <v>16.95</v>
      </c>
      <c r="E197" s="8">
        <v>16</v>
      </c>
      <c r="F197" s="8">
        <v>8.62</v>
      </c>
      <c r="G197" s="8"/>
      <c r="H197" s="8">
        <v>32.5</v>
      </c>
      <c r="I197" s="8"/>
    </row>
    <row r="198" spans="1:9" ht="14.25">
      <c r="A198" s="14" t="s">
        <v>54</v>
      </c>
      <c r="B198" s="1"/>
      <c r="C198" s="1"/>
      <c r="D198" s="8">
        <f>(D197*6)</f>
        <v>101.69999999999999</v>
      </c>
      <c r="E198" s="8">
        <f>(E197*6)</f>
        <v>96</v>
      </c>
      <c r="F198" s="8">
        <f>(F197*6)</f>
        <v>51.72</v>
      </c>
      <c r="G198" s="8"/>
      <c r="H198" s="8">
        <f>(H197*6)</f>
        <v>195</v>
      </c>
      <c r="I198" s="8"/>
    </row>
    <row r="199" spans="1:9" ht="30">
      <c r="A199" s="6" t="s">
        <v>44</v>
      </c>
      <c r="B199" s="1"/>
      <c r="C199" s="1"/>
      <c r="D199" s="9"/>
      <c r="E199" s="25"/>
      <c r="F199" s="25"/>
      <c r="G199" s="25"/>
      <c r="H199" s="25"/>
      <c r="I199" s="25"/>
    </row>
    <row r="200" spans="1:9" ht="57">
      <c r="A200" s="13" t="s">
        <v>36</v>
      </c>
      <c r="B200" s="1"/>
      <c r="C200" s="1"/>
      <c r="D200" s="9"/>
      <c r="E200" s="25"/>
      <c r="F200" s="25"/>
      <c r="G200" s="25"/>
      <c r="H200" s="25"/>
      <c r="I200" s="25"/>
    </row>
    <row r="201" spans="1:9" ht="38.25">
      <c r="A201" s="13" t="s">
        <v>11</v>
      </c>
      <c r="B201" s="1"/>
      <c r="C201" s="1"/>
      <c r="D201" s="9" t="s">
        <v>225</v>
      </c>
      <c r="E201" s="12" t="s">
        <v>95</v>
      </c>
      <c r="F201" s="12" t="s">
        <v>133</v>
      </c>
      <c r="G201" s="25"/>
      <c r="H201" s="12" t="s">
        <v>180</v>
      </c>
      <c r="I201" s="25"/>
    </row>
    <row r="202" spans="1:9" ht="14.25">
      <c r="A202" s="14" t="s">
        <v>3</v>
      </c>
      <c r="B202" s="1"/>
      <c r="C202" s="1"/>
      <c r="D202" s="8">
        <v>425</v>
      </c>
      <c r="E202" s="24">
        <v>430</v>
      </c>
      <c r="F202" s="24">
        <v>450.73</v>
      </c>
      <c r="G202" s="24"/>
      <c r="H202" s="18">
        <v>280</v>
      </c>
      <c r="I202" s="24"/>
    </row>
    <row r="203" spans="1:9" ht="14.25">
      <c r="A203" s="14" t="s">
        <v>55</v>
      </c>
      <c r="B203" s="1"/>
      <c r="C203" s="1"/>
      <c r="D203" s="8">
        <f>(D202*6)</f>
        <v>2550</v>
      </c>
      <c r="E203" s="8">
        <f>(E202*6)</f>
        <v>2580</v>
      </c>
      <c r="F203" s="8">
        <f>(F202*6)</f>
        <v>2704.38</v>
      </c>
      <c r="G203" s="8"/>
      <c r="H203" s="8">
        <f>(H202*6)</f>
        <v>1680</v>
      </c>
      <c r="I203" s="8"/>
    </row>
    <row r="204" spans="1:9" ht="14.25">
      <c r="A204" s="17"/>
      <c r="B204" s="1"/>
      <c r="C204" s="1"/>
      <c r="D204" s="9"/>
      <c r="E204" s="25"/>
      <c r="F204" s="25"/>
      <c r="G204" s="25"/>
      <c r="H204" s="25"/>
      <c r="I204" s="25"/>
    </row>
    <row r="205" spans="1:9" ht="42.75">
      <c r="A205" s="13" t="s">
        <v>37</v>
      </c>
      <c r="B205" s="1"/>
      <c r="C205" s="1"/>
      <c r="D205" s="9"/>
      <c r="E205" s="25"/>
      <c r="F205" s="25"/>
      <c r="G205" s="25"/>
      <c r="H205" s="25"/>
      <c r="I205" s="25"/>
    </row>
    <row r="206" spans="1:9" ht="63.75">
      <c r="A206" s="13" t="s">
        <v>11</v>
      </c>
      <c r="B206" s="1"/>
      <c r="C206" s="1"/>
      <c r="D206" s="9" t="s">
        <v>225</v>
      </c>
      <c r="E206" s="12" t="s">
        <v>95</v>
      </c>
      <c r="F206" s="12" t="s">
        <v>134</v>
      </c>
      <c r="G206" s="25"/>
      <c r="H206" s="12" t="s">
        <v>181</v>
      </c>
      <c r="I206" s="25"/>
    </row>
    <row r="207" spans="1:9" ht="14.25">
      <c r="A207" s="14" t="s">
        <v>3</v>
      </c>
      <c r="B207" s="1"/>
      <c r="C207" s="1"/>
      <c r="D207" s="8">
        <v>119</v>
      </c>
      <c r="E207" s="18">
        <v>120</v>
      </c>
      <c r="F207" s="18">
        <v>97.06</v>
      </c>
      <c r="G207" s="24"/>
      <c r="H207" s="18">
        <v>125</v>
      </c>
      <c r="I207" s="24"/>
    </row>
    <row r="208" spans="1:9" ht="14.25">
      <c r="A208" s="14" t="s">
        <v>54</v>
      </c>
      <c r="B208" s="1"/>
      <c r="C208" s="1"/>
      <c r="D208" s="8">
        <f>(D207*6)</f>
        <v>714</v>
      </c>
      <c r="E208" s="8">
        <f>(E207*6)</f>
        <v>720</v>
      </c>
      <c r="F208" s="8">
        <f>(F207*6)</f>
        <v>582.36</v>
      </c>
      <c r="G208" s="8"/>
      <c r="H208" s="8">
        <f>(H207*6)</f>
        <v>750</v>
      </c>
      <c r="I208" s="8"/>
    </row>
    <row r="209" spans="1:9" ht="14.25">
      <c r="A209" s="17"/>
      <c r="B209" s="1"/>
      <c r="C209" s="1"/>
      <c r="D209" s="9"/>
      <c r="E209" s="25"/>
      <c r="F209" s="25"/>
      <c r="G209" s="25"/>
      <c r="H209" s="25"/>
      <c r="I209" s="25"/>
    </row>
    <row r="210" spans="1:9" ht="30">
      <c r="A210" s="6" t="s">
        <v>223</v>
      </c>
      <c r="B210" s="1"/>
      <c r="C210" s="1"/>
      <c r="D210" s="8">
        <f>(D208+D203+D198+D193+D187+D181+D176+D171+D166+D161+D156+D151+D146+D140+D135+D130+D123+D118+D113+D107+D102+D96+D91+D86+D81+D76+D68+D64+D59+D52+D47)</f>
        <v>50886</v>
      </c>
      <c r="E210" s="8">
        <f>(E208+E203+E198+E193+E187+E181+E176+E171+E166+E161+E156+E151+E146+E140+E135+E130+E123+E118+E113+E107+E102+E96+E91+E86+E81+E76+E68+E64+E59+E52+E47)</f>
        <v>44962.799999999996</v>
      </c>
      <c r="F210" s="8">
        <f>(F208+F203+F198+F193+F187+F181+F176+F171+F166+F161+F156+F151+F146+F140+F135+F130+F123+F118+F113+F107+F102+F96+F91+F86+F81+F76+F68+F64+F59+F52+F47)</f>
        <v>44429.22</v>
      </c>
      <c r="G210" s="8">
        <f>(G208+G203+G198+G193+G187+G181+G176+G171+G166+G161+G156+G151+G146+G140+G135+G130+G123+G118+G113+G107+G102+G96+G91+G86+G81+G76+G68+G64+G59+G52+G47)</f>
        <v>11700</v>
      </c>
      <c r="H210" s="8">
        <f>(H208+H203+H198+H193+H187+H181+H176+H171+H166+H161+H156+H151+H146+H140+H135+H130+H123+H118+H113+H107+H102+H96+H91+H86+H81+H76+H68+H64+H59+H52+H47)</f>
        <v>40452</v>
      </c>
      <c r="I210" s="8"/>
    </row>
    <row r="211" spans="1:9" ht="14.25">
      <c r="A211" s="17"/>
      <c r="B211" s="1"/>
      <c r="C211" s="1"/>
      <c r="D211" s="9"/>
      <c r="E211" s="25"/>
      <c r="F211" s="25"/>
      <c r="G211" s="25"/>
      <c r="H211" s="25"/>
      <c r="I211" s="25"/>
    </row>
    <row r="212" spans="1:9" ht="25.5">
      <c r="A212" s="32" t="s">
        <v>228</v>
      </c>
      <c r="B212" s="1"/>
      <c r="C212" s="1"/>
      <c r="D212" s="8">
        <f aca="true" t="shared" si="5" ref="D212:I212">(D210+D35+D26+D18)</f>
        <v>116226</v>
      </c>
      <c r="E212" s="8">
        <f t="shared" si="5"/>
        <v>119872.79999999999</v>
      </c>
      <c r="F212" s="8">
        <f t="shared" si="5"/>
        <v>128767.08</v>
      </c>
      <c r="G212" s="8">
        <f t="shared" si="5"/>
        <v>92034</v>
      </c>
      <c r="H212" s="8">
        <f t="shared" si="5"/>
        <v>83034</v>
      </c>
      <c r="I212" s="8">
        <f t="shared" si="5"/>
        <v>62100</v>
      </c>
    </row>
    <row r="213" spans="1:9" ht="12.75">
      <c r="A213" s="1" t="s">
        <v>5</v>
      </c>
      <c r="B213" s="1"/>
      <c r="C213" s="1"/>
      <c r="D213" s="9" t="s">
        <v>138</v>
      </c>
      <c r="E213" s="25"/>
      <c r="F213" s="25" t="s">
        <v>135</v>
      </c>
      <c r="G213" s="25" t="s">
        <v>138</v>
      </c>
      <c r="H213" s="25" t="s">
        <v>138</v>
      </c>
      <c r="I213" s="25" t="s">
        <v>187</v>
      </c>
    </row>
    <row r="214" spans="1:9" ht="12.75">
      <c r="A214" s="1"/>
      <c r="B214" s="1"/>
      <c r="C214" s="1"/>
      <c r="D214" s="9"/>
      <c r="E214" s="25"/>
      <c r="F214" s="25"/>
      <c r="G214" s="25"/>
      <c r="H214" s="25"/>
      <c r="I214" s="25"/>
    </row>
    <row r="215" spans="1:9" ht="12.75">
      <c r="A215" s="1" t="s">
        <v>6</v>
      </c>
      <c r="B215" s="1"/>
      <c r="C215" s="1"/>
      <c r="D215" s="9" t="s">
        <v>136</v>
      </c>
      <c r="E215" s="25"/>
      <c r="F215" s="25" t="s">
        <v>136</v>
      </c>
      <c r="G215" s="25" t="s">
        <v>136</v>
      </c>
      <c r="H215" s="25" t="s">
        <v>136</v>
      </c>
      <c r="I215" s="25" t="s">
        <v>136</v>
      </c>
    </row>
    <row r="216" spans="1:9" ht="12.75">
      <c r="A216" s="1"/>
      <c r="B216" s="1"/>
      <c r="C216" s="1"/>
      <c r="D216" s="9"/>
      <c r="E216" s="25"/>
      <c r="F216" s="25"/>
      <c r="G216" s="25"/>
      <c r="H216" s="25"/>
      <c r="I216" s="25"/>
    </row>
    <row r="217" spans="1:9" ht="12.75">
      <c r="A217" s="1" t="s">
        <v>45</v>
      </c>
      <c r="B217" s="1"/>
      <c r="C217" s="1"/>
      <c r="D217" s="9" t="s">
        <v>83</v>
      </c>
      <c r="E217" s="25"/>
      <c r="F217" s="25" t="s">
        <v>137</v>
      </c>
      <c r="G217" s="25" t="s">
        <v>145</v>
      </c>
      <c r="H217" s="25" t="s">
        <v>182</v>
      </c>
      <c r="I217" s="25" t="s">
        <v>188</v>
      </c>
    </row>
    <row r="218" spans="1:9" ht="12.75">
      <c r="A218" s="1"/>
      <c r="B218" s="1"/>
      <c r="C218" s="1"/>
      <c r="D218" s="9"/>
      <c r="E218" s="25"/>
      <c r="F218" s="25"/>
      <c r="G218" s="25"/>
      <c r="H218" s="25"/>
      <c r="I218" s="25"/>
    </row>
    <row r="219" spans="1:9" ht="12.75">
      <c r="A219" s="1" t="s">
        <v>49</v>
      </c>
      <c r="B219" s="1"/>
      <c r="C219" s="1"/>
      <c r="D219" s="9" t="s">
        <v>84</v>
      </c>
      <c r="E219" s="25" t="s">
        <v>84</v>
      </c>
      <c r="F219" s="25" t="s">
        <v>84</v>
      </c>
      <c r="G219" s="25" t="s">
        <v>84</v>
      </c>
      <c r="H219" s="25" t="s">
        <v>84</v>
      </c>
      <c r="I219" s="25" t="s">
        <v>84</v>
      </c>
    </row>
    <row r="220" spans="1:9" ht="12.75">
      <c r="A220" s="1"/>
      <c r="B220" s="1"/>
      <c r="C220" s="1"/>
      <c r="D220" s="9"/>
      <c r="E220" s="25"/>
      <c r="F220" s="25"/>
      <c r="G220" s="25"/>
      <c r="H220" s="25"/>
      <c r="I220" s="25"/>
    </row>
    <row r="221" spans="1:9" ht="12.75">
      <c r="A221" s="1"/>
      <c r="B221" s="1"/>
      <c r="C221" s="1"/>
      <c r="D221" s="9"/>
      <c r="E221" s="25"/>
      <c r="F221" s="25"/>
      <c r="G221" s="25"/>
      <c r="H221" s="25"/>
      <c r="I221" s="25"/>
    </row>
    <row r="222" spans="1:9" ht="12.75">
      <c r="A222" s="1"/>
      <c r="B222" s="1"/>
      <c r="C222" s="1"/>
      <c r="D222" s="9"/>
      <c r="E222" s="25"/>
      <c r="F222" s="25"/>
      <c r="G222" s="25"/>
      <c r="H222" s="25"/>
      <c r="I222" s="25"/>
    </row>
    <row r="223" spans="1:9" ht="12.75">
      <c r="A223" s="1"/>
      <c r="B223" s="1"/>
      <c r="C223" s="1"/>
      <c r="D223" s="9"/>
      <c r="E223" s="25"/>
      <c r="F223" s="25"/>
      <c r="G223" s="25"/>
      <c r="H223" s="25"/>
      <c r="I223" s="25"/>
    </row>
    <row r="224" spans="1:9" ht="12.75">
      <c r="A224" s="1"/>
      <c r="B224" s="1"/>
      <c r="C224" s="1"/>
      <c r="D224" s="9"/>
      <c r="E224" s="25"/>
      <c r="F224" s="25"/>
      <c r="G224" s="25"/>
      <c r="H224" s="25"/>
      <c r="I224" s="25"/>
    </row>
    <row r="225" spans="1:9" ht="12.75">
      <c r="A225" s="1"/>
      <c r="B225" s="1"/>
      <c r="C225" s="1"/>
      <c r="D225" s="9"/>
      <c r="E225" s="25"/>
      <c r="F225" s="25"/>
      <c r="G225" s="25"/>
      <c r="H225" s="25"/>
      <c r="I225" s="25"/>
    </row>
    <row r="226" spans="1:9" ht="12.75">
      <c r="A226" s="1"/>
      <c r="B226" s="1"/>
      <c r="C226" s="1"/>
      <c r="D226" s="9"/>
      <c r="E226" s="25"/>
      <c r="F226" s="25"/>
      <c r="G226" s="25"/>
      <c r="H226" s="25"/>
      <c r="I226" s="25"/>
    </row>
    <row r="227" spans="1:9" ht="12.75">
      <c r="A227" s="1"/>
      <c r="B227" s="1"/>
      <c r="C227" s="1"/>
      <c r="D227" s="9"/>
      <c r="E227" s="25"/>
      <c r="F227" s="25"/>
      <c r="G227" s="25"/>
      <c r="H227" s="25"/>
      <c r="I227" s="25"/>
    </row>
    <row r="228" spans="1:9" ht="12.75">
      <c r="A228" s="1"/>
      <c r="B228" s="1"/>
      <c r="C228" s="1"/>
      <c r="D228" s="9"/>
      <c r="E228" s="25"/>
      <c r="F228" s="25"/>
      <c r="G228" s="25"/>
      <c r="H228" s="25"/>
      <c r="I228" s="25"/>
    </row>
    <row r="229" spans="1:9" ht="12.75">
      <c r="A229" s="1"/>
      <c r="B229" s="1"/>
      <c r="C229" s="1"/>
      <c r="D229" s="9"/>
      <c r="E229" s="25"/>
      <c r="F229" s="25"/>
      <c r="G229" s="25"/>
      <c r="H229" s="25"/>
      <c r="I229" s="25"/>
    </row>
    <row r="230" spans="1:9" ht="12.75">
      <c r="A230" s="1"/>
      <c r="B230" s="1"/>
      <c r="C230" s="1"/>
      <c r="D230" s="9"/>
      <c r="E230" s="25"/>
      <c r="F230" s="25"/>
      <c r="G230" s="25"/>
      <c r="H230" s="25"/>
      <c r="I230" s="25"/>
    </row>
    <row r="231" spans="1:9" ht="12.75">
      <c r="A231" s="1"/>
      <c r="B231" s="1"/>
      <c r="C231" s="1"/>
      <c r="D231" s="9"/>
      <c r="E231" s="25"/>
      <c r="F231" s="25"/>
      <c r="G231" s="25"/>
      <c r="H231" s="25"/>
      <c r="I231" s="25"/>
    </row>
    <row r="232" spans="1:9" ht="12.75">
      <c r="A232" s="1"/>
      <c r="B232" s="1"/>
      <c r="C232" s="1"/>
      <c r="D232" s="9"/>
      <c r="E232" s="25"/>
      <c r="F232" s="25"/>
      <c r="G232" s="25"/>
      <c r="H232" s="25"/>
      <c r="I232" s="25"/>
    </row>
    <row r="233" spans="1:9" ht="12.75">
      <c r="A233" s="1"/>
      <c r="B233" s="1"/>
      <c r="C233" s="1"/>
      <c r="D233" s="9"/>
      <c r="E233" s="25"/>
      <c r="F233" s="25"/>
      <c r="G233" s="25"/>
      <c r="H233" s="25"/>
      <c r="I233" s="25"/>
    </row>
    <row r="234" spans="1:9" ht="12.75">
      <c r="A234" s="1"/>
      <c r="B234" s="1"/>
      <c r="C234" s="1"/>
      <c r="D234" s="9"/>
      <c r="E234" s="25"/>
      <c r="F234" s="25"/>
      <c r="G234" s="25"/>
      <c r="H234" s="25"/>
      <c r="I234" s="25"/>
    </row>
    <row r="235" spans="1:9" ht="12.75">
      <c r="A235" s="1"/>
      <c r="B235" s="1"/>
      <c r="C235" s="1"/>
      <c r="D235" s="9"/>
      <c r="E235" s="25"/>
      <c r="F235" s="25"/>
      <c r="G235" s="25"/>
      <c r="H235" s="25"/>
      <c r="I235" s="25"/>
    </row>
    <row r="236" spans="1:9" ht="12.75">
      <c r="A236" s="1"/>
      <c r="B236" s="1"/>
      <c r="C236" s="1"/>
      <c r="D236" s="9"/>
      <c r="E236" s="25"/>
      <c r="F236" s="25"/>
      <c r="G236" s="25"/>
      <c r="H236" s="25"/>
      <c r="I236" s="25"/>
    </row>
    <row r="237" spans="1:9" ht="12.75">
      <c r="A237" s="1"/>
      <c r="B237" s="1"/>
      <c r="C237" s="1"/>
      <c r="D237" s="9"/>
      <c r="E237" s="25"/>
      <c r="F237" s="25"/>
      <c r="G237" s="25"/>
      <c r="H237" s="25"/>
      <c r="I237" s="25"/>
    </row>
    <row r="238" spans="1:9" ht="12.75">
      <c r="A238" s="1"/>
      <c r="B238" s="1"/>
      <c r="C238" s="1"/>
      <c r="D238" s="9"/>
      <c r="E238" s="25"/>
      <c r="F238" s="25"/>
      <c r="G238" s="25"/>
      <c r="H238" s="25"/>
      <c r="I238" s="25"/>
    </row>
    <row r="239" spans="1:9" ht="12.75">
      <c r="A239" s="1"/>
      <c r="B239" s="1"/>
      <c r="C239" s="1"/>
      <c r="D239" s="9"/>
      <c r="E239" s="25"/>
      <c r="F239" s="25"/>
      <c r="G239" s="25"/>
      <c r="H239" s="25"/>
      <c r="I239" s="25"/>
    </row>
    <row r="240" spans="2:9" ht="12.75">
      <c r="B240" s="4"/>
      <c r="C240" s="4"/>
      <c r="D240" s="30"/>
      <c r="E240" s="31"/>
      <c r="F240" s="31"/>
      <c r="G240" s="31"/>
      <c r="H240" s="31"/>
      <c r="I240" s="31"/>
    </row>
    <row r="241" spans="2:9" ht="12.75">
      <c r="B241" s="4"/>
      <c r="C241" s="4"/>
      <c r="D241" s="30"/>
      <c r="E241" s="31"/>
      <c r="F241" s="31"/>
      <c r="G241" s="31"/>
      <c r="H241" s="31"/>
      <c r="I241" s="31"/>
    </row>
    <row r="242" spans="2:9" ht="12.75">
      <c r="B242" s="4"/>
      <c r="C242" s="4"/>
      <c r="D242" s="30"/>
      <c r="E242" s="31"/>
      <c r="F242" s="31"/>
      <c r="G242" s="31"/>
      <c r="H242" s="31"/>
      <c r="I242" s="31"/>
    </row>
  </sheetData>
  <sheetProtection/>
  <mergeCells count="8">
    <mergeCell ref="D1:I2"/>
    <mergeCell ref="D3:I4"/>
    <mergeCell ref="D5:I5"/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landscape" r:id="rId1"/>
  <headerFooter alignWithMargins="0">
    <oddFooter>&amp;C&amp;P
First Tab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A208">
      <selection activeCell="D206" sqref="D206"/>
    </sheetView>
  </sheetViews>
  <sheetFormatPr defaultColWidth="9.140625" defaultRowHeight="12.75"/>
  <cols>
    <col min="1" max="1" width="27.28125" style="4" customWidth="1"/>
    <col min="2" max="3" width="9.140625" style="0" hidden="1" customWidth="1"/>
    <col min="4" max="4" width="16.140625" style="10" customWidth="1"/>
    <col min="5" max="5" width="13.57421875" style="26" customWidth="1"/>
    <col min="6" max="6" width="16.28125" style="26" customWidth="1"/>
    <col min="7" max="7" width="17.8515625" style="26" customWidth="1"/>
    <col min="8" max="8" width="14.00390625" style="26" customWidth="1"/>
    <col min="9" max="9" width="12.57421875" style="26" customWidth="1"/>
  </cols>
  <sheetData>
    <row r="1" spans="1:9" ht="12.75">
      <c r="A1" s="34" t="s">
        <v>0</v>
      </c>
      <c r="B1" s="34"/>
      <c r="C1" s="34"/>
      <c r="D1" s="33" t="s">
        <v>7</v>
      </c>
      <c r="E1" s="34"/>
      <c r="F1" s="34"/>
      <c r="G1" s="34"/>
      <c r="H1" s="34"/>
      <c r="I1" s="34"/>
    </row>
    <row r="2" spans="1:9" ht="12.75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ht="12.75">
      <c r="A3" s="34" t="s">
        <v>8</v>
      </c>
      <c r="B3" s="34"/>
      <c r="C3" s="34"/>
      <c r="D3" s="33" t="s">
        <v>46</v>
      </c>
      <c r="E3" s="34"/>
      <c r="F3" s="34"/>
      <c r="G3" s="34"/>
      <c r="H3" s="34"/>
      <c r="I3" s="34"/>
    </row>
    <row r="4" spans="1:9" ht="12.75">
      <c r="A4" s="34" t="s">
        <v>38</v>
      </c>
      <c r="B4" s="34"/>
      <c r="C4" s="34"/>
      <c r="D4" s="34"/>
      <c r="E4" s="34"/>
      <c r="F4" s="34"/>
      <c r="G4" s="34"/>
      <c r="H4" s="34"/>
      <c r="I4" s="34"/>
    </row>
    <row r="5" spans="1:9" ht="12.75">
      <c r="A5" s="34" t="s">
        <v>4</v>
      </c>
      <c r="B5" s="34"/>
      <c r="C5" s="34"/>
      <c r="D5" s="33" t="s">
        <v>2</v>
      </c>
      <c r="E5" s="34"/>
      <c r="F5" s="34"/>
      <c r="G5" s="34"/>
      <c r="H5" s="34"/>
      <c r="I5" s="34"/>
    </row>
    <row r="6" spans="1:9" ht="26.25">
      <c r="A6" s="6"/>
      <c r="B6" s="5"/>
      <c r="C6" s="5"/>
      <c r="D6" s="3" t="s">
        <v>189</v>
      </c>
      <c r="E6" s="12"/>
      <c r="F6" s="25"/>
      <c r="G6" s="25"/>
      <c r="H6" s="25"/>
      <c r="I6" s="25"/>
    </row>
    <row r="7" spans="1:9" ht="15">
      <c r="A7" s="6" t="s">
        <v>12</v>
      </c>
      <c r="B7" s="5"/>
      <c r="C7" s="5"/>
      <c r="D7" s="3"/>
      <c r="E7" s="25"/>
      <c r="F7" s="25"/>
      <c r="G7" s="25"/>
      <c r="H7" s="25"/>
      <c r="I7" s="25"/>
    </row>
    <row r="8" spans="1:9" ht="46.5" customHeight="1">
      <c r="A8" s="13" t="s">
        <v>10</v>
      </c>
      <c r="B8" s="1"/>
      <c r="C8" s="1"/>
      <c r="D8" s="7"/>
      <c r="E8" s="11"/>
      <c r="F8" s="11"/>
      <c r="G8" s="12"/>
      <c r="H8" s="12"/>
      <c r="I8" s="12"/>
    </row>
    <row r="9" spans="1:9" ht="28.5" customHeight="1">
      <c r="A9" s="13" t="s">
        <v>9</v>
      </c>
      <c r="B9" s="1"/>
      <c r="C9" s="1"/>
      <c r="D9" s="7" t="s">
        <v>190</v>
      </c>
      <c r="E9" s="11"/>
      <c r="F9" s="11"/>
      <c r="G9" s="12"/>
      <c r="H9" s="12"/>
      <c r="I9" s="12"/>
    </row>
    <row r="10" spans="1:9" ht="14.25">
      <c r="A10" s="14" t="s">
        <v>3</v>
      </c>
      <c r="B10" s="1"/>
      <c r="C10" s="1"/>
      <c r="D10" s="8">
        <v>1718.75</v>
      </c>
      <c r="E10" s="24"/>
      <c r="F10" s="24"/>
      <c r="G10" s="24"/>
      <c r="H10" s="24"/>
      <c r="I10" s="24"/>
    </row>
    <row r="11" spans="1:9" ht="14.25">
      <c r="A11" s="14" t="s">
        <v>51</v>
      </c>
      <c r="B11" s="1"/>
      <c r="C11" s="1"/>
      <c r="D11" s="8">
        <f>(D10*6)</f>
        <v>10312.5</v>
      </c>
      <c r="E11" s="8"/>
      <c r="F11" s="8"/>
      <c r="G11" s="8"/>
      <c r="H11" s="8"/>
      <c r="I11" s="8"/>
    </row>
    <row r="12" spans="1:9" ht="14.25">
      <c r="A12" s="14"/>
      <c r="B12" s="1"/>
      <c r="C12" s="1"/>
      <c r="D12" s="8"/>
      <c r="E12" s="8"/>
      <c r="F12" s="8"/>
      <c r="G12" s="8"/>
      <c r="H12" s="8"/>
      <c r="I12" s="8"/>
    </row>
    <row r="13" spans="1:9" ht="45.75" customHeight="1">
      <c r="A13" s="13" t="s">
        <v>50</v>
      </c>
      <c r="B13" s="1"/>
      <c r="C13" s="1"/>
      <c r="D13" s="9"/>
      <c r="E13" s="25"/>
      <c r="F13" s="25"/>
      <c r="G13" s="25"/>
      <c r="H13" s="25"/>
      <c r="I13" s="25"/>
    </row>
    <row r="14" spans="1:9" ht="28.5">
      <c r="A14" s="13" t="s">
        <v>11</v>
      </c>
      <c r="B14" s="1"/>
      <c r="C14" s="1"/>
      <c r="D14" s="3" t="s">
        <v>191</v>
      </c>
      <c r="E14" s="25"/>
      <c r="F14" s="25"/>
      <c r="G14" s="25"/>
      <c r="H14" s="25"/>
      <c r="I14" s="25"/>
    </row>
    <row r="15" spans="1:9" ht="14.25">
      <c r="A15" s="14" t="s">
        <v>3</v>
      </c>
      <c r="B15" s="1"/>
      <c r="C15" s="1"/>
      <c r="D15" s="8">
        <v>4743.75</v>
      </c>
      <c r="E15" s="18"/>
      <c r="F15" s="24"/>
      <c r="G15" s="24"/>
      <c r="H15" s="24"/>
      <c r="I15" s="24"/>
    </row>
    <row r="16" spans="1:9" ht="14.25">
      <c r="A16" s="14" t="s">
        <v>51</v>
      </c>
      <c r="B16" s="1"/>
      <c r="C16" s="1"/>
      <c r="D16" s="8">
        <f>(D15*6)</f>
        <v>28462.5</v>
      </c>
      <c r="E16" s="8"/>
      <c r="F16" s="8"/>
      <c r="G16" s="8"/>
      <c r="H16" s="8"/>
      <c r="I16" s="8"/>
    </row>
    <row r="17" spans="1:9" ht="14.25">
      <c r="A17" s="14"/>
      <c r="B17" s="1"/>
      <c r="C17" s="1"/>
      <c r="D17" s="8"/>
      <c r="E17" s="8"/>
      <c r="F17" s="8"/>
      <c r="G17" s="8"/>
      <c r="H17" s="8"/>
      <c r="I17" s="8"/>
    </row>
    <row r="18" spans="1:9" ht="30">
      <c r="A18" s="6" t="s">
        <v>220</v>
      </c>
      <c r="B18" s="1"/>
      <c r="C18" s="1"/>
      <c r="D18" s="8">
        <f>(D16+D11)</f>
        <v>38775</v>
      </c>
      <c r="E18" s="8"/>
      <c r="F18" s="8"/>
      <c r="G18" s="8"/>
      <c r="H18" s="8"/>
      <c r="I18" s="8"/>
    </row>
    <row r="19" spans="1:9" ht="15" customHeight="1">
      <c r="A19" s="14"/>
      <c r="B19" s="1"/>
      <c r="C19" s="1"/>
      <c r="D19" s="8"/>
      <c r="E19" s="8"/>
      <c r="F19" s="8"/>
      <c r="G19" s="8"/>
      <c r="H19" s="8"/>
      <c r="I19" s="8"/>
    </row>
    <row r="20" spans="1:9" ht="15">
      <c r="A20" s="15" t="s">
        <v>39</v>
      </c>
      <c r="B20" s="1"/>
      <c r="C20" s="1"/>
      <c r="D20" s="8"/>
      <c r="E20" s="25"/>
      <c r="F20" s="25"/>
      <c r="G20" s="25"/>
      <c r="H20" s="25"/>
      <c r="I20" s="25"/>
    </row>
    <row r="21" spans="1:9" ht="44.25" customHeight="1">
      <c r="A21" s="13" t="s">
        <v>42</v>
      </c>
      <c r="B21" s="1"/>
      <c r="C21" s="1"/>
      <c r="D21" s="9"/>
      <c r="E21" s="25"/>
      <c r="F21" s="25"/>
      <c r="G21" s="25"/>
      <c r="H21" s="25"/>
      <c r="I21" s="25"/>
    </row>
    <row r="22" spans="1:9" ht="27.75" customHeight="1">
      <c r="A22" s="13" t="s">
        <v>11</v>
      </c>
      <c r="B22" s="1"/>
      <c r="C22" s="1"/>
      <c r="D22" s="9" t="s">
        <v>192</v>
      </c>
      <c r="E22" s="25"/>
      <c r="F22" s="25"/>
      <c r="G22" s="25"/>
      <c r="H22" s="25"/>
      <c r="I22" s="25"/>
    </row>
    <row r="23" spans="1:9" ht="14.25">
      <c r="A23" s="14" t="s">
        <v>3</v>
      </c>
      <c r="B23" s="1"/>
      <c r="C23" s="1"/>
      <c r="D23" s="8">
        <v>1097.56</v>
      </c>
      <c r="E23" s="18"/>
      <c r="F23" s="25"/>
      <c r="G23" s="25"/>
      <c r="H23" s="25"/>
      <c r="I23" s="25"/>
    </row>
    <row r="24" spans="1:9" ht="15">
      <c r="A24" s="15" t="s">
        <v>48</v>
      </c>
      <c r="B24" s="1"/>
      <c r="C24" s="1"/>
      <c r="D24" s="8"/>
      <c r="E24" s="25"/>
      <c r="F24" s="25"/>
      <c r="G24" s="25"/>
      <c r="H24" s="25"/>
      <c r="I24" s="25"/>
    </row>
    <row r="25" spans="1:9" ht="14.25">
      <c r="A25" s="14" t="s">
        <v>51</v>
      </c>
      <c r="B25" s="1"/>
      <c r="C25" s="1"/>
      <c r="D25" s="8">
        <f>(D23*6)</f>
        <v>6585.36</v>
      </c>
      <c r="E25" s="8"/>
      <c r="F25" s="8"/>
      <c r="G25" s="8"/>
      <c r="H25" s="8"/>
      <c r="I25" s="8"/>
    </row>
    <row r="26" spans="1:9" ht="15">
      <c r="A26" s="15" t="s">
        <v>221</v>
      </c>
      <c r="B26" s="1"/>
      <c r="C26" s="1"/>
      <c r="D26" s="8">
        <f>(D23*6)</f>
        <v>6585.36</v>
      </c>
      <c r="E26" s="8"/>
      <c r="F26" s="8"/>
      <c r="G26" s="8"/>
      <c r="H26" s="8"/>
      <c r="I26" s="8"/>
    </row>
    <row r="27" spans="1:9" ht="15">
      <c r="A27" s="15"/>
      <c r="B27" s="1"/>
      <c r="C27" s="1"/>
      <c r="D27" s="8"/>
      <c r="E27" s="8"/>
      <c r="F27" s="8"/>
      <c r="G27" s="8"/>
      <c r="H27" s="8"/>
      <c r="I27" s="8"/>
    </row>
    <row r="28" spans="1:9" ht="15">
      <c r="A28" s="15" t="s">
        <v>40</v>
      </c>
      <c r="B28" s="1"/>
      <c r="C28" s="1"/>
      <c r="D28" s="9"/>
      <c r="E28" s="25"/>
      <c r="F28" s="25"/>
      <c r="G28" s="25"/>
      <c r="H28" s="25"/>
      <c r="I28" s="25"/>
    </row>
    <row r="29" spans="1:9" ht="14.25">
      <c r="A29" s="14"/>
      <c r="B29" s="1"/>
      <c r="C29" s="1"/>
      <c r="D29" s="8"/>
      <c r="E29" s="25"/>
      <c r="F29" s="25"/>
      <c r="G29" s="25"/>
      <c r="H29" s="25"/>
      <c r="I29" s="25"/>
    </row>
    <row r="30" spans="1:9" ht="42.75">
      <c r="A30" s="13" t="s">
        <v>43</v>
      </c>
      <c r="B30" s="1"/>
      <c r="C30" s="1"/>
      <c r="D30" s="8"/>
      <c r="E30" s="25"/>
      <c r="F30" s="25"/>
      <c r="G30" s="25"/>
      <c r="H30" s="25"/>
      <c r="I30" s="25"/>
    </row>
    <row r="31" spans="1:9" ht="28.5">
      <c r="A31" s="13" t="s">
        <v>11</v>
      </c>
      <c r="B31" s="1"/>
      <c r="C31" s="1"/>
      <c r="D31" s="19" t="s">
        <v>193</v>
      </c>
      <c r="E31" s="25"/>
      <c r="F31" s="25"/>
      <c r="G31" s="25"/>
      <c r="H31" s="25"/>
      <c r="I31" s="25"/>
    </row>
    <row r="32" spans="1:9" ht="14.25">
      <c r="A32" s="14" t="s">
        <v>3</v>
      </c>
      <c r="B32" s="1"/>
      <c r="C32" s="1"/>
      <c r="D32" s="8">
        <v>3093.75</v>
      </c>
      <c r="E32" s="18"/>
      <c r="F32" s="25"/>
      <c r="G32" s="25"/>
      <c r="H32" s="25"/>
      <c r="I32" s="25"/>
    </row>
    <row r="33" spans="1:9" ht="14.25">
      <c r="A33" s="14" t="s">
        <v>51</v>
      </c>
      <c r="B33" s="1"/>
      <c r="C33" s="1"/>
      <c r="D33" s="8">
        <f>(D32*6)</f>
        <v>18562.5</v>
      </c>
      <c r="E33" s="8"/>
      <c r="F33" s="8"/>
      <c r="G33" s="8"/>
      <c r="H33" s="8"/>
      <c r="I33" s="8"/>
    </row>
    <row r="34" spans="1:9" ht="14.25">
      <c r="A34" s="14"/>
      <c r="B34" s="1"/>
      <c r="C34" s="1"/>
      <c r="D34" s="8"/>
      <c r="E34" s="8"/>
      <c r="F34" s="8"/>
      <c r="G34" s="8"/>
      <c r="H34" s="8"/>
      <c r="I34" s="8"/>
    </row>
    <row r="35" spans="1:9" ht="15">
      <c r="A35" s="15" t="s">
        <v>47</v>
      </c>
      <c r="B35" s="1"/>
      <c r="C35" s="1"/>
      <c r="D35" s="8">
        <f>(D32*6)</f>
        <v>18562.5</v>
      </c>
      <c r="E35" s="8"/>
      <c r="F35" s="8"/>
      <c r="G35" s="8"/>
      <c r="H35" s="8"/>
      <c r="I35" s="8"/>
    </row>
    <row r="36" spans="1:9" ht="15">
      <c r="A36" s="15"/>
      <c r="B36" s="1"/>
      <c r="C36" s="1"/>
      <c r="D36" s="8"/>
      <c r="E36" s="8"/>
      <c r="F36" s="8"/>
      <c r="G36" s="8"/>
      <c r="H36" s="8"/>
      <c r="I36" s="8"/>
    </row>
    <row r="37" spans="1:9" ht="15">
      <c r="A37" s="15" t="s">
        <v>41</v>
      </c>
      <c r="B37" s="1"/>
      <c r="C37" s="1"/>
      <c r="D37" s="8"/>
      <c r="E37" s="25"/>
      <c r="F37" s="25"/>
      <c r="G37" s="25"/>
      <c r="H37" s="25"/>
      <c r="I37" s="25"/>
    </row>
    <row r="38" spans="1:9" ht="42.75" customHeight="1">
      <c r="A38" s="13" t="s">
        <v>226</v>
      </c>
      <c r="B38" s="1"/>
      <c r="C38" s="1"/>
      <c r="D38" s="8"/>
      <c r="E38" s="25"/>
      <c r="F38" s="25"/>
      <c r="G38" s="25"/>
      <c r="H38" s="25"/>
      <c r="I38" s="25"/>
    </row>
    <row r="39" spans="1:9" ht="28.5">
      <c r="A39" s="13" t="s">
        <v>11</v>
      </c>
      <c r="B39" s="1"/>
      <c r="C39" s="1"/>
      <c r="D39" s="8" t="s">
        <v>194</v>
      </c>
      <c r="E39" s="25"/>
      <c r="F39" s="25"/>
      <c r="G39" s="25"/>
      <c r="H39" s="25"/>
      <c r="I39" s="25"/>
    </row>
    <row r="40" spans="1:9" ht="14.25">
      <c r="A40" s="14" t="s">
        <v>3</v>
      </c>
      <c r="B40" s="1"/>
      <c r="C40" s="1"/>
      <c r="D40" s="8">
        <v>1495.83</v>
      </c>
      <c r="E40" s="18"/>
      <c r="F40" s="25"/>
      <c r="G40" s="25"/>
      <c r="H40" s="25"/>
      <c r="I40" s="25"/>
    </row>
    <row r="41" spans="1:9" ht="14.25">
      <c r="A41" s="14" t="s">
        <v>51</v>
      </c>
      <c r="B41" s="1"/>
      <c r="C41" s="1"/>
      <c r="D41" s="8">
        <f>(D40*6)</f>
        <v>8974.98</v>
      </c>
      <c r="E41" s="8"/>
      <c r="F41" s="8"/>
      <c r="G41" s="8"/>
      <c r="H41" s="8"/>
      <c r="I41" s="8"/>
    </row>
    <row r="42" spans="1:9" ht="14.25">
      <c r="A42" s="14"/>
      <c r="B42" s="1"/>
      <c r="C42" s="1"/>
      <c r="D42" s="8"/>
      <c r="E42" s="8"/>
      <c r="F42" s="8"/>
      <c r="G42" s="8"/>
      <c r="H42" s="8"/>
      <c r="I42" s="8"/>
    </row>
    <row r="43" spans="1:9" ht="30">
      <c r="A43" s="6" t="s">
        <v>44</v>
      </c>
      <c r="B43" s="1"/>
      <c r="C43" s="1"/>
      <c r="D43" s="8"/>
      <c r="E43" s="8"/>
      <c r="F43" s="8"/>
      <c r="G43" s="8"/>
      <c r="H43" s="8"/>
      <c r="I43" s="8"/>
    </row>
    <row r="44" spans="1:9" ht="42.75">
      <c r="A44" s="13" t="s">
        <v>67</v>
      </c>
      <c r="B44" s="1"/>
      <c r="C44" s="1"/>
      <c r="D44" s="8"/>
      <c r="E44" s="25"/>
      <c r="F44" s="25"/>
      <c r="G44" s="25"/>
      <c r="H44" s="25"/>
      <c r="I44" s="25"/>
    </row>
    <row r="45" spans="1:9" ht="28.5">
      <c r="A45" s="13" t="s">
        <v>11</v>
      </c>
      <c r="B45" s="1"/>
      <c r="C45" s="1"/>
      <c r="D45" s="19" t="s">
        <v>195</v>
      </c>
      <c r="E45" s="25"/>
      <c r="F45" s="25"/>
      <c r="G45" s="25"/>
      <c r="H45" s="25"/>
      <c r="I45" s="25"/>
    </row>
    <row r="46" spans="1:9" ht="14.25">
      <c r="A46" s="14" t="s">
        <v>3</v>
      </c>
      <c r="B46" s="1"/>
      <c r="C46" s="1"/>
      <c r="D46" s="8">
        <v>112.2</v>
      </c>
      <c r="E46" s="18"/>
      <c r="F46" s="25"/>
      <c r="G46" s="25"/>
      <c r="H46" s="25"/>
      <c r="I46" s="25"/>
    </row>
    <row r="47" spans="1:9" ht="14.25">
      <c r="A47" s="14" t="s">
        <v>51</v>
      </c>
      <c r="B47" s="1"/>
      <c r="C47" s="1"/>
      <c r="D47" s="8">
        <f>D46*6</f>
        <v>673.2</v>
      </c>
      <c r="E47" s="8"/>
      <c r="F47" s="8"/>
      <c r="G47" s="8"/>
      <c r="H47" s="8"/>
      <c r="I47" s="8"/>
    </row>
    <row r="48" spans="1:9" ht="14.25">
      <c r="A48" s="14"/>
      <c r="B48" s="1"/>
      <c r="C48" s="1"/>
      <c r="D48" s="8"/>
      <c r="E48" s="8"/>
      <c r="F48" s="8"/>
      <c r="G48" s="8"/>
      <c r="H48" s="8"/>
      <c r="I48" s="8"/>
    </row>
    <row r="49" spans="1:9" ht="42.75">
      <c r="A49" s="13" t="s">
        <v>13</v>
      </c>
      <c r="B49" s="1"/>
      <c r="C49" s="1"/>
      <c r="D49" s="9"/>
      <c r="E49" s="25"/>
      <c r="F49" s="25"/>
      <c r="G49" s="25"/>
      <c r="H49" s="25"/>
      <c r="I49" s="25"/>
    </row>
    <row r="50" spans="1:9" ht="28.5">
      <c r="A50" s="13" t="s">
        <v>11</v>
      </c>
      <c r="B50" s="1"/>
      <c r="C50" s="1"/>
      <c r="D50" s="3" t="s">
        <v>196</v>
      </c>
      <c r="E50" s="12"/>
      <c r="F50" s="25"/>
      <c r="G50" s="25"/>
      <c r="H50" s="25"/>
      <c r="I50" s="25"/>
    </row>
    <row r="51" spans="1:9" ht="14.25">
      <c r="A51" s="14" t="s">
        <v>3</v>
      </c>
      <c r="B51" s="1"/>
      <c r="C51" s="1"/>
      <c r="D51" s="18">
        <v>184.95</v>
      </c>
      <c r="E51" s="18"/>
      <c r="F51" s="18"/>
      <c r="G51" s="18"/>
      <c r="H51" s="18"/>
      <c r="I51" s="18"/>
    </row>
    <row r="52" spans="1:9" ht="14.25">
      <c r="A52" s="14" t="s">
        <v>52</v>
      </c>
      <c r="B52" s="1"/>
      <c r="C52" s="1"/>
      <c r="D52" s="8">
        <f>(D51*12)</f>
        <v>2219.3999999999996</v>
      </c>
      <c r="E52" s="8"/>
      <c r="F52" s="8"/>
      <c r="G52" s="8"/>
      <c r="H52" s="8"/>
      <c r="I52" s="8"/>
    </row>
    <row r="53" spans="1:9" ht="14.25">
      <c r="A53" s="14"/>
      <c r="B53" s="1"/>
      <c r="C53" s="1"/>
      <c r="D53" s="8"/>
      <c r="E53" s="8"/>
      <c r="F53" s="8"/>
      <c r="G53" s="8"/>
      <c r="H53" s="8"/>
      <c r="I53" s="8"/>
    </row>
    <row r="54" spans="1:9" ht="42.75">
      <c r="A54" s="13" t="s">
        <v>227</v>
      </c>
      <c r="B54" s="1"/>
      <c r="C54" s="1"/>
      <c r="D54" s="9"/>
      <c r="E54" s="25"/>
      <c r="F54" s="25"/>
      <c r="G54" s="25"/>
      <c r="H54" s="25"/>
      <c r="I54" s="25"/>
    </row>
    <row r="55" spans="1:9" ht="28.5">
      <c r="A55" s="13" t="s">
        <v>11</v>
      </c>
      <c r="B55" s="1"/>
      <c r="C55" s="1"/>
      <c r="D55" s="3" t="s">
        <v>197</v>
      </c>
      <c r="E55" s="12"/>
      <c r="F55" s="25"/>
      <c r="G55" s="25"/>
      <c r="H55" s="25"/>
      <c r="I55" s="25"/>
    </row>
    <row r="56" spans="1:9" ht="14.25">
      <c r="A56" s="14" t="s">
        <v>3</v>
      </c>
      <c r="B56" s="1"/>
      <c r="C56" s="1"/>
      <c r="D56" s="8">
        <v>89.95</v>
      </c>
      <c r="E56" s="25"/>
      <c r="F56" s="25"/>
      <c r="G56" s="25"/>
      <c r="H56" s="25"/>
      <c r="I56" s="25"/>
    </row>
    <row r="57" spans="1:9" ht="14.25">
      <c r="A57" s="14" t="s">
        <v>53</v>
      </c>
      <c r="B57" s="1"/>
      <c r="C57" s="1"/>
      <c r="D57" s="8">
        <f>(D56*12)</f>
        <v>1079.4</v>
      </c>
      <c r="E57" s="8"/>
      <c r="F57" s="8"/>
      <c r="G57" s="8"/>
      <c r="H57" s="8"/>
      <c r="I57" s="8"/>
    </row>
    <row r="58" spans="1:9" ht="14.25">
      <c r="A58" s="14"/>
      <c r="B58" s="1"/>
      <c r="C58" s="1"/>
      <c r="D58" s="8"/>
      <c r="E58" s="8"/>
      <c r="F58" s="8"/>
      <c r="G58" s="8"/>
      <c r="H58" s="8"/>
      <c r="I58" s="8"/>
    </row>
    <row r="59" spans="1:9" ht="14.25">
      <c r="A59" s="14"/>
      <c r="B59" s="1"/>
      <c r="C59" s="1"/>
      <c r="D59" s="8"/>
      <c r="E59" s="8"/>
      <c r="F59" s="8"/>
      <c r="G59" s="8"/>
      <c r="H59" s="8"/>
      <c r="I59" s="8"/>
    </row>
    <row r="60" spans="1:9" ht="30">
      <c r="A60" s="6" t="s">
        <v>44</v>
      </c>
      <c r="B60" s="1"/>
      <c r="C60" s="1"/>
      <c r="D60" s="8"/>
      <c r="E60" s="8"/>
      <c r="F60" s="8"/>
      <c r="G60" s="8"/>
      <c r="H60" s="8"/>
      <c r="I60" s="8"/>
    </row>
    <row r="61" spans="1:9" ht="42.75">
      <c r="A61" s="13" t="s">
        <v>60</v>
      </c>
      <c r="B61" s="1"/>
      <c r="C61" s="1"/>
      <c r="D61" s="9"/>
      <c r="E61" s="25"/>
      <c r="F61" s="25"/>
      <c r="G61" s="25"/>
      <c r="H61" s="25"/>
      <c r="I61" s="25"/>
    </row>
    <row r="62" spans="1:9" ht="28.5">
      <c r="A62" s="13" t="s">
        <v>11</v>
      </c>
      <c r="B62" s="1"/>
      <c r="C62" s="1"/>
      <c r="D62" s="3" t="s">
        <v>90</v>
      </c>
      <c r="E62" s="12"/>
      <c r="F62" s="25"/>
      <c r="G62" s="25"/>
      <c r="H62" s="25"/>
      <c r="I62" s="25"/>
    </row>
    <row r="63" spans="1:9" ht="14.25">
      <c r="A63" s="14" t="s">
        <v>3</v>
      </c>
      <c r="B63" s="1"/>
      <c r="C63" s="1"/>
      <c r="D63" s="8">
        <v>109.95</v>
      </c>
      <c r="E63" s="8"/>
      <c r="F63" s="8"/>
      <c r="G63" s="8"/>
      <c r="H63" s="8"/>
      <c r="I63" s="8"/>
    </row>
    <row r="64" spans="1:9" ht="14.25">
      <c r="A64" s="14" t="s">
        <v>54</v>
      </c>
      <c r="B64" s="1"/>
      <c r="C64" s="1"/>
      <c r="D64" s="8">
        <f>(D63*6)</f>
        <v>659.7</v>
      </c>
      <c r="E64" s="8"/>
      <c r="F64" s="8"/>
      <c r="G64" s="8"/>
      <c r="H64" s="8"/>
      <c r="I64" s="8"/>
    </row>
    <row r="65" spans="1:9" ht="14.25">
      <c r="A65" s="14"/>
      <c r="B65" s="1"/>
      <c r="C65" s="1"/>
      <c r="D65" s="8"/>
      <c r="E65" s="8"/>
      <c r="F65" s="8"/>
      <c r="G65" s="8"/>
      <c r="H65" s="8"/>
      <c r="I65" s="8"/>
    </row>
    <row r="66" spans="1:9" ht="62.25" customHeight="1">
      <c r="A66" s="13" t="s">
        <v>61</v>
      </c>
      <c r="B66" s="1"/>
      <c r="C66" s="1"/>
      <c r="D66" s="9"/>
      <c r="E66" s="25"/>
      <c r="F66" s="25"/>
      <c r="G66" s="25"/>
      <c r="H66" s="25"/>
      <c r="I66" s="25"/>
    </row>
    <row r="67" spans="1:9" ht="28.5">
      <c r="A67" s="13" t="s">
        <v>11</v>
      </c>
      <c r="B67" s="1"/>
      <c r="C67" s="1"/>
      <c r="D67" s="3" t="s">
        <v>198</v>
      </c>
      <c r="E67" s="25"/>
      <c r="F67" s="25"/>
      <c r="G67" s="25"/>
      <c r="H67" s="25"/>
      <c r="I67" s="25"/>
    </row>
    <row r="68" spans="1:9" ht="14.25">
      <c r="A68" s="14" t="s">
        <v>3</v>
      </c>
      <c r="B68" s="1"/>
      <c r="C68" s="1"/>
      <c r="D68" s="18">
        <v>1749.95</v>
      </c>
      <c r="E68" s="18"/>
      <c r="F68" s="25"/>
      <c r="G68" s="25"/>
      <c r="H68" s="25"/>
      <c r="I68" s="25"/>
    </row>
    <row r="69" spans="1:9" ht="14.25">
      <c r="A69" s="14" t="s">
        <v>55</v>
      </c>
      <c r="B69" s="1"/>
      <c r="C69" s="1"/>
      <c r="D69" s="8">
        <f>(D68*6)</f>
        <v>10499.7</v>
      </c>
      <c r="E69" s="8"/>
      <c r="F69" s="8"/>
      <c r="G69" s="8"/>
      <c r="H69" s="8"/>
      <c r="I69" s="8"/>
    </row>
    <row r="70" spans="1:9" ht="14.25">
      <c r="A70" s="14"/>
      <c r="B70" s="1"/>
      <c r="C70" s="1"/>
      <c r="D70" s="8"/>
      <c r="E70" s="8"/>
      <c r="F70" s="8"/>
      <c r="G70" s="8"/>
      <c r="H70" s="8"/>
      <c r="I70" s="8"/>
    </row>
    <row r="71" spans="1:9" ht="42.75">
      <c r="A71" s="13" t="s">
        <v>14</v>
      </c>
      <c r="B71" s="1"/>
      <c r="C71" s="1"/>
      <c r="D71" s="9"/>
      <c r="E71" s="25"/>
      <c r="F71" s="25"/>
      <c r="G71" s="25"/>
      <c r="H71" s="25"/>
      <c r="I71" s="25"/>
    </row>
    <row r="72" spans="1:9" ht="28.5">
      <c r="A72" s="13" t="s">
        <v>11</v>
      </c>
      <c r="B72" s="1"/>
      <c r="C72" s="1"/>
      <c r="D72" s="3" t="s">
        <v>199</v>
      </c>
      <c r="E72" s="25"/>
      <c r="F72" s="25"/>
      <c r="G72" s="25"/>
      <c r="H72" s="25"/>
      <c r="I72" s="25"/>
    </row>
    <row r="73" spans="1:9" ht="14.25">
      <c r="A73" s="14" t="s">
        <v>3</v>
      </c>
      <c r="B73" s="1"/>
      <c r="C73" s="1"/>
      <c r="D73" s="18">
        <v>55.95</v>
      </c>
      <c r="E73" s="18"/>
      <c r="F73" s="25"/>
      <c r="G73" s="25"/>
      <c r="H73" s="25"/>
      <c r="I73" s="25"/>
    </row>
    <row r="74" spans="1:9" ht="30">
      <c r="A74" s="6" t="s">
        <v>44</v>
      </c>
      <c r="B74" s="1"/>
      <c r="C74" s="1"/>
      <c r="D74" s="18"/>
      <c r="E74" s="18"/>
      <c r="F74" s="25"/>
      <c r="G74" s="25"/>
      <c r="H74" s="25"/>
      <c r="I74" s="25"/>
    </row>
    <row r="75" spans="1:9" ht="14.25">
      <c r="A75" s="14" t="s">
        <v>54</v>
      </c>
      <c r="B75" s="1"/>
      <c r="C75" s="1"/>
      <c r="D75" s="8">
        <f>(D73*6)</f>
        <v>335.70000000000005</v>
      </c>
      <c r="E75" s="8"/>
      <c r="F75" s="8"/>
      <c r="G75" s="8"/>
      <c r="H75" s="8"/>
      <c r="I75" s="8"/>
    </row>
    <row r="76" spans="1:9" ht="14.25">
      <c r="A76" s="14"/>
      <c r="B76" s="1"/>
      <c r="C76" s="1"/>
      <c r="D76" s="8"/>
      <c r="E76" s="8"/>
      <c r="F76" s="8"/>
      <c r="G76" s="8"/>
      <c r="H76" s="8"/>
      <c r="I76" s="8"/>
    </row>
    <row r="77" spans="1:9" ht="42.75">
      <c r="A77" s="13" t="s">
        <v>15</v>
      </c>
      <c r="B77" s="1"/>
      <c r="C77" s="1"/>
      <c r="D77" s="9"/>
      <c r="E77" s="25"/>
      <c r="F77" s="25"/>
      <c r="G77" s="25"/>
      <c r="H77" s="25"/>
      <c r="I77" s="25"/>
    </row>
    <row r="78" spans="1:9" ht="28.5">
      <c r="A78" s="13" t="s">
        <v>11</v>
      </c>
      <c r="B78" s="1"/>
      <c r="C78" s="1"/>
      <c r="D78" s="3" t="s">
        <v>200</v>
      </c>
      <c r="E78" s="25"/>
      <c r="F78" s="25"/>
      <c r="G78" s="25"/>
      <c r="H78" s="25"/>
      <c r="I78" s="25"/>
    </row>
    <row r="79" spans="1:9" ht="14.25">
      <c r="A79" s="14" t="s">
        <v>3</v>
      </c>
      <c r="B79" s="1"/>
      <c r="C79" s="1"/>
      <c r="D79" s="9">
        <v>65.95</v>
      </c>
      <c r="E79" s="18"/>
      <c r="F79" s="25"/>
      <c r="G79" s="25"/>
      <c r="H79" s="25"/>
      <c r="I79" s="25"/>
    </row>
    <row r="80" spans="1:9" ht="14.25">
      <c r="A80" s="14" t="s">
        <v>54</v>
      </c>
      <c r="B80" s="1"/>
      <c r="C80" s="1"/>
      <c r="D80" s="8">
        <f>(D79*6)</f>
        <v>395.70000000000005</v>
      </c>
      <c r="E80" s="8"/>
      <c r="F80" s="8"/>
      <c r="G80" s="8"/>
      <c r="H80" s="8"/>
      <c r="I80" s="8"/>
    </row>
    <row r="81" spans="1:9" ht="14.25">
      <c r="A81" s="14"/>
      <c r="B81" s="1"/>
      <c r="C81" s="1"/>
      <c r="D81" s="9"/>
      <c r="E81" s="25"/>
      <c r="F81" s="25"/>
      <c r="G81" s="25"/>
      <c r="H81" s="25"/>
      <c r="I81" s="25"/>
    </row>
    <row r="82" spans="1:9" ht="42.75">
      <c r="A82" s="13" t="s">
        <v>16</v>
      </c>
      <c r="B82" s="1"/>
      <c r="C82" s="1"/>
      <c r="D82" s="9"/>
      <c r="E82" s="25"/>
      <c r="F82" s="25"/>
      <c r="G82" s="25"/>
      <c r="H82" s="25"/>
      <c r="I82" s="25"/>
    </row>
    <row r="83" spans="1:9" ht="28.5">
      <c r="A83" s="13" t="s">
        <v>11</v>
      </c>
      <c r="B83" s="1"/>
      <c r="C83" s="1"/>
      <c r="D83" s="3" t="s">
        <v>201</v>
      </c>
      <c r="E83" s="25"/>
      <c r="F83" s="25"/>
      <c r="G83" s="25"/>
      <c r="H83" s="25"/>
      <c r="I83" s="25"/>
    </row>
    <row r="84" spans="1:9" ht="14.25">
      <c r="A84" s="14" t="s">
        <v>3</v>
      </c>
      <c r="B84" s="1"/>
      <c r="C84" s="1"/>
      <c r="D84" s="8">
        <v>75.95</v>
      </c>
      <c r="E84" s="18"/>
      <c r="F84" s="25"/>
      <c r="G84" s="25"/>
      <c r="H84" s="25"/>
      <c r="I84" s="25"/>
    </row>
    <row r="85" spans="1:9" ht="14.25">
      <c r="A85" s="14" t="s">
        <v>54</v>
      </c>
      <c r="B85" s="1"/>
      <c r="C85" s="1"/>
      <c r="D85" s="8">
        <f>(D84*6)</f>
        <v>455.70000000000005</v>
      </c>
      <c r="E85" s="8"/>
      <c r="F85" s="8"/>
      <c r="G85" s="8"/>
      <c r="H85" s="8"/>
      <c r="I85" s="8"/>
    </row>
    <row r="86" spans="1:9" ht="14.25">
      <c r="A86" s="14"/>
      <c r="B86" s="1"/>
      <c r="C86" s="1"/>
      <c r="D86" s="8"/>
      <c r="E86" s="8"/>
      <c r="F86" s="8"/>
      <c r="G86" s="8"/>
      <c r="H86" s="8"/>
      <c r="I86" s="8"/>
    </row>
    <row r="87" spans="1:9" ht="42.75">
      <c r="A87" s="13" t="s">
        <v>17</v>
      </c>
      <c r="B87" s="1"/>
      <c r="C87" s="1"/>
      <c r="D87" s="9"/>
      <c r="E87" s="25"/>
      <c r="F87" s="25"/>
      <c r="G87" s="25"/>
      <c r="H87" s="25"/>
      <c r="I87" s="25"/>
    </row>
    <row r="88" spans="1:9" ht="28.5">
      <c r="A88" s="13" t="s">
        <v>11</v>
      </c>
      <c r="B88" s="1"/>
      <c r="C88" s="1"/>
      <c r="D88" s="3" t="s">
        <v>202</v>
      </c>
      <c r="E88" s="25"/>
      <c r="F88" s="25"/>
      <c r="G88" s="25"/>
      <c r="H88" s="25"/>
      <c r="I88" s="25"/>
    </row>
    <row r="89" spans="1:9" ht="14.25">
      <c r="A89" s="14" t="s">
        <v>3</v>
      </c>
      <c r="B89" s="1"/>
      <c r="C89" s="1"/>
      <c r="D89" s="8">
        <v>109.95</v>
      </c>
      <c r="E89" s="18"/>
      <c r="F89" s="25"/>
      <c r="G89" s="25"/>
      <c r="H89" s="25"/>
      <c r="I89" s="25"/>
    </row>
    <row r="90" spans="1:9" ht="14.25">
      <c r="A90" s="14" t="s">
        <v>56</v>
      </c>
      <c r="B90" s="1"/>
      <c r="C90" s="1"/>
      <c r="D90" s="8">
        <f>(D89*6)</f>
        <v>659.7</v>
      </c>
      <c r="E90" s="8"/>
      <c r="F90" s="8"/>
      <c r="G90" s="8"/>
      <c r="H90" s="8"/>
      <c r="I90" s="8"/>
    </row>
    <row r="91" spans="1:9" ht="30">
      <c r="A91" s="6" t="s">
        <v>44</v>
      </c>
      <c r="B91" s="1"/>
      <c r="C91" s="1"/>
      <c r="D91" s="8"/>
      <c r="E91" s="8"/>
      <c r="F91" s="8"/>
      <c r="G91" s="8"/>
      <c r="H91" s="8"/>
      <c r="I91" s="8"/>
    </row>
    <row r="92" spans="1:9" ht="42.75">
      <c r="A92" s="13" t="s">
        <v>18</v>
      </c>
      <c r="B92" s="1"/>
      <c r="C92" s="1"/>
      <c r="D92" s="9"/>
      <c r="E92" s="25"/>
      <c r="F92" s="25"/>
      <c r="G92" s="25"/>
      <c r="H92" s="25"/>
      <c r="I92" s="25"/>
    </row>
    <row r="93" spans="1:9" ht="28.5">
      <c r="A93" s="13" t="s">
        <v>11</v>
      </c>
      <c r="B93" s="1"/>
      <c r="C93" s="1"/>
      <c r="D93" s="3" t="s">
        <v>202</v>
      </c>
      <c r="E93" s="25"/>
      <c r="F93" s="25"/>
      <c r="G93" s="25"/>
      <c r="H93" s="25"/>
      <c r="I93" s="25"/>
    </row>
    <row r="94" spans="1:9" ht="14.25">
      <c r="A94" s="14" t="s">
        <v>3</v>
      </c>
      <c r="B94" s="1"/>
      <c r="C94" s="1"/>
      <c r="D94" s="8">
        <v>169.95</v>
      </c>
      <c r="E94" s="18"/>
      <c r="F94" s="25"/>
      <c r="G94" s="25"/>
      <c r="H94" s="25"/>
      <c r="I94" s="25"/>
    </row>
    <row r="95" spans="1:9" ht="14.25">
      <c r="A95" s="14" t="s">
        <v>56</v>
      </c>
      <c r="B95" s="1"/>
      <c r="C95" s="1"/>
      <c r="D95" s="8">
        <f>(D94*6)</f>
        <v>1019.6999999999999</v>
      </c>
      <c r="E95" s="8"/>
      <c r="F95" s="8"/>
      <c r="G95" s="8"/>
      <c r="H95" s="8"/>
      <c r="I95" s="8"/>
    </row>
    <row r="96" spans="1:9" ht="14.25">
      <c r="A96" s="14"/>
      <c r="B96" s="1"/>
      <c r="C96" s="1"/>
      <c r="D96" s="9"/>
      <c r="E96" s="25"/>
      <c r="F96" s="25"/>
      <c r="G96" s="25"/>
      <c r="H96" s="25"/>
      <c r="I96" s="25"/>
    </row>
    <row r="97" spans="1:9" ht="42.75">
      <c r="A97" s="13" t="s">
        <v>19</v>
      </c>
      <c r="B97" s="1"/>
      <c r="C97" s="1"/>
      <c r="D97" s="9"/>
      <c r="E97" s="25"/>
      <c r="F97" s="25"/>
      <c r="G97" s="25"/>
      <c r="H97" s="25"/>
      <c r="I97" s="25"/>
    </row>
    <row r="98" spans="1:9" ht="28.5">
      <c r="A98" s="13" t="s">
        <v>11</v>
      </c>
      <c r="B98" s="1"/>
      <c r="C98" s="1"/>
      <c r="D98" s="3" t="s">
        <v>203</v>
      </c>
      <c r="E98" s="25"/>
      <c r="F98" s="25"/>
      <c r="G98" s="25"/>
      <c r="H98" s="25"/>
      <c r="I98" s="25"/>
    </row>
    <row r="99" spans="1:9" ht="14.25">
      <c r="A99" s="14" t="s">
        <v>3</v>
      </c>
      <c r="B99" s="1"/>
      <c r="C99" s="1"/>
      <c r="D99" s="8">
        <v>249.95</v>
      </c>
      <c r="E99" s="18"/>
      <c r="F99" s="25"/>
      <c r="G99" s="25"/>
      <c r="H99" s="25"/>
      <c r="I99" s="25"/>
    </row>
    <row r="100" spans="1:9" ht="14.25">
      <c r="A100" s="14" t="s">
        <v>56</v>
      </c>
      <c r="B100" s="1"/>
      <c r="C100" s="1"/>
      <c r="D100" s="8">
        <f>(D99*6)</f>
        <v>1499.6999999999998</v>
      </c>
      <c r="E100" s="8"/>
      <c r="F100" s="8"/>
      <c r="G100" s="8"/>
      <c r="H100" s="8"/>
      <c r="I100" s="8"/>
    </row>
    <row r="101" spans="1:9" ht="14.25">
      <c r="A101" s="14"/>
      <c r="B101" s="1"/>
      <c r="C101" s="1"/>
      <c r="D101" s="9"/>
      <c r="E101" s="25"/>
      <c r="F101" s="25"/>
      <c r="G101" s="25"/>
      <c r="H101" s="25"/>
      <c r="I101" s="25"/>
    </row>
    <row r="102" spans="1:9" ht="42.75">
      <c r="A102" s="13" t="s">
        <v>21</v>
      </c>
      <c r="B102" s="1"/>
      <c r="C102" s="1"/>
      <c r="D102" s="9"/>
      <c r="E102" s="25"/>
      <c r="F102" s="25"/>
      <c r="G102" s="25"/>
      <c r="H102" s="25"/>
      <c r="I102" s="25"/>
    </row>
    <row r="103" spans="1:9" ht="28.5">
      <c r="A103" s="13" t="s">
        <v>11</v>
      </c>
      <c r="B103" s="1"/>
      <c r="C103" s="1"/>
      <c r="D103" s="3" t="s">
        <v>113</v>
      </c>
      <c r="E103" s="25"/>
      <c r="F103" s="25"/>
      <c r="G103" s="25"/>
      <c r="H103" s="25"/>
      <c r="I103" s="25"/>
    </row>
    <row r="104" spans="1:9" ht="14.25">
      <c r="A104" s="14" t="s">
        <v>3</v>
      </c>
      <c r="B104" s="1"/>
      <c r="C104" s="1"/>
      <c r="D104" s="8">
        <v>64.95</v>
      </c>
      <c r="E104" s="18"/>
      <c r="F104" s="25"/>
      <c r="G104" s="25"/>
      <c r="H104" s="25"/>
      <c r="I104" s="25"/>
    </row>
    <row r="105" spans="1:9" ht="14.25">
      <c r="A105" s="14" t="s">
        <v>54</v>
      </c>
      <c r="B105" s="1"/>
      <c r="C105" s="1"/>
      <c r="D105" s="8">
        <f>(D104*6)</f>
        <v>389.70000000000005</v>
      </c>
      <c r="E105" s="8"/>
      <c r="F105" s="8"/>
      <c r="G105" s="8"/>
      <c r="H105" s="8"/>
      <c r="I105" s="8"/>
    </row>
    <row r="106" spans="1:9" ht="14.25">
      <c r="A106" s="14"/>
      <c r="B106" s="1"/>
      <c r="C106" s="1"/>
      <c r="D106" s="8"/>
      <c r="E106" s="8"/>
      <c r="F106" s="8"/>
      <c r="G106" s="8"/>
      <c r="H106" s="8"/>
      <c r="I106" s="8"/>
    </row>
    <row r="107" spans="1:9" ht="14.25">
      <c r="A107" s="14"/>
      <c r="B107" s="1"/>
      <c r="C107" s="1"/>
      <c r="D107" s="8"/>
      <c r="E107" s="8"/>
      <c r="F107" s="8"/>
      <c r="G107" s="8"/>
      <c r="H107" s="8"/>
      <c r="I107" s="8"/>
    </row>
    <row r="108" spans="1:9" ht="30">
      <c r="A108" s="6" t="s">
        <v>44</v>
      </c>
      <c r="B108" s="1"/>
      <c r="C108" s="1"/>
      <c r="D108" s="8"/>
      <c r="E108" s="8"/>
      <c r="F108" s="8"/>
      <c r="G108" s="8"/>
      <c r="H108" s="8"/>
      <c r="I108" s="8"/>
    </row>
    <row r="109" spans="1:9" ht="42.75">
      <c r="A109" s="13" t="s">
        <v>76</v>
      </c>
      <c r="B109" s="1"/>
      <c r="C109" s="1"/>
      <c r="D109" s="9"/>
      <c r="E109" s="25"/>
      <c r="F109" s="25"/>
      <c r="G109" s="25"/>
      <c r="H109" s="25"/>
      <c r="I109" s="25"/>
    </row>
    <row r="110" spans="1:9" ht="28.5">
      <c r="A110" s="13" t="s">
        <v>11</v>
      </c>
      <c r="B110" s="1"/>
      <c r="C110" s="1"/>
      <c r="D110" s="3" t="s">
        <v>204</v>
      </c>
      <c r="E110" s="25"/>
      <c r="F110" s="25"/>
      <c r="G110" s="25"/>
      <c r="H110" s="25"/>
      <c r="I110" s="25"/>
    </row>
    <row r="111" spans="1:9" ht="14.25">
      <c r="A111" s="14" t="s">
        <v>3</v>
      </c>
      <c r="B111" s="1"/>
      <c r="C111" s="1"/>
      <c r="D111" s="8">
        <v>72.95</v>
      </c>
      <c r="E111" s="18"/>
      <c r="F111" s="24"/>
      <c r="G111" s="24"/>
      <c r="H111" s="24"/>
      <c r="I111" s="24"/>
    </row>
    <row r="112" spans="1:9" ht="14.25">
      <c r="A112" s="14" t="s">
        <v>54</v>
      </c>
      <c r="B112" s="1"/>
      <c r="C112" s="1"/>
      <c r="D112" s="8">
        <f>(D111*6)</f>
        <v>437.70000000000005</v>
      </c>
      <c r="E112" s="8"/>
      <c r="F112" s="8"/>
      <c r="G112" s="8"/>
      <c r="H112" s="8"/>
      <c r="I112" s="8"/>
    </row>
    <row r="113" spans="1:9" ht="14.25">
      <c r="A113" s="14"/>
      <c r="B113" s="1"/>
      <c r="C113" s="1"/>
      <c r="D113" s="9"/>
      <c r="E113" s="25"/>
      <c r="F113" s="25"/>
      <c r="G113" s="25"/>
      <c r="H113" s="25"/>
      <c r="I113" s="25"/>
    </row>
    <row r="114" spans="1:9" ht="42.75">
      <c r="A114" s="13" t="s">
        <v>20</v>
      </c>
      <c r="B114" s="1"/>
      <c r="C114" s="1"/>
      <c r="D114" s="9"/>
      <c r="E114" s="25"/>
      <c r="F114" s="25"/>
      <c r="G114" s="25"/>
      <c r="H114" s="25"/>
      <c r="I114" s="25"/>
    </row>
    <row r="115" spans="1:9" ht="28.5">
      <c r="A115" s="13" t="s">
        <v>11</v>
      </c>
      <c r="B115" s="1"/>
      <c r="C115" s="1"/>
      <c r="D115" s="3" t="s">
        <v>118</v>
      </c>
      <c r="E115" s="25"/>
      <c r="F115" s="25"/>
      <c r="G115" s="25"/>
      <c r="H115" s="25"/>
      <c r="I115" s="25"/>
    </row>
    <row r="116" spans="1:9" ht="14.25">
      <c r="A116" s="14" t="s">
        <v>3</v>
      </c>
      <c r="B116" s="1"/>
      <c r="C116" s="1"/>
      <c r="D116" s="8">
        <v>84.95</v>
      </c>
      <c r="E116" s="8"/>
      <c r="F116" s="8"/>
      <c r="G116" s="8"/>
      <c r="H116" s="8"/>
      <c r="I116" s="8"/>
    </row>
    <row r="117" spans="1:9" ht="14.25">
      <c r="A117" s="14" t="s">
        <v>54</v>
      </c>
      <c r="B117" s="1"/>
      <c r="C117" s="1"/>
      <c r="D117" s="8">
        <f>(D116*6)</f>
        <v>509.70000000000005</v>
      </c>
      <c r="E117" s="8"/>
      <c r="F117" s="8"/>
      <c r="G117" s="8"/>
      <c r="H117" s="8"/>
      <c r="I117" s="8"/>
    </row>
    <row r="118" spans="1:9" ht="14.25">
      <c r="A118" s="14"/>
      <c r="B118" s="1"/>
      <c r="C118" s="1"/>
      <c r="D118" s="8"/>
      <c r="E118" s="8"/>
      <c r="F118" s="8"/>
      <c r="G118" s="8"/>
      <c r="H118" s="8"/>
      <c r="I118" s="8"/>
    </row>
    <row r="119" spans="1:9" ht="42.75">
      <c r="A119" s="13" t="s">
        <v>22</v>
      </c>
      <c r="B119" s="1"/>
      <c r="C119" s="1"/>
      <c r="D119" s="9"/>
      <c r="E119" s="25"/>
      <c r="F119" s="25"/>
      <c r="G119" s="25"/>
      <c r="H119" s="25"/>
      <c r="I119" s="25"/>
    </row>
    <row r="120" spans="1:9" ht="28.5">
      <c r="A120" s="13" t="s">
        <v>11</v>
      </c>
      <c r="B120" s="1"/>
      <c r="C120" s="1"/>
      <c r="D120" s="3" t="s">
        <v>205</v>
      </c>
      <c r="E120" s="25"/>
      <c r="F120" s="25"/>
      <c r="G120" s="25"/>
      <c r="H120" s="25"/>
      <c r="I120" s="25"/>
    </row>
    <row r="121" spans="1:9" ht="14.25">
      <c r="A121" s="14" t="s">
        <v>3</v>
      </c>
      <c r="B121" s="1"/>
      <c r="C121" s="1"/>
      <c r="D121" s="8">
        <v>600</v>
      </c>
      <c r="E121" s="24"/>
      <c r="F121" s="24"/>
      <c r="G121" s="24"/>
      <c r="H121" s="24"/>
      <c r="I121" s="24"/>
    </row>
    <row r="122" spans="1:9" ht="14.25">
      <c r="A122" s="14" t="s">
        <v>52</v>
      </c>
      <c r="B122" s="1"/>
      <c r="C122" s="1"/>
      <c r="D122" s="8">
        <f>(D121*12)</f>
        <v>7200</v>
      </c>
      <c r="E122" s="8"/>
      <c r="F122" s="8"/>
      <c r="G122" s="8"/>
      <c r="H122" s="8"/>
      <c r="I122" s="8"/>
    </row>
    <row r="123" spans="1:9" ht="14.25">
      <c r="A123" s="14"/>
      <c r="B123" s="1"/>
      <c r="C123" s="1"/>
      <c r="D123" s="8"/>
      <c r="E123" s="8"/>
      <c r="F123" s="8"/>
      <c r="G123" s="8"/>
      <c r="H123" s="8"/>
      <c r="I123" s="8"/>
    </row>
    <row r="124" spans="1:9" ht="30">
      <c r="A124" s="6" t="s">
        <v>44</v>
      </c>
      <c r="B124" s="1"/>
      <c r="C124" s="1"/>
      <c r="D124" s="8"/>
      <c r="E124" s="8"/>
      <c r="F124" s="8"/>
      <c r="G124" s="8"/>
      <c r="H124" s="8"/>
      <c r="I124" s="8"/>
    </row>
    <row r="125" spans="1:9" ht="42.75">
      <c r="A125" s="13" t="s">
        <v>23</v>
      </c>
      <c r="B125" s="1"/>
      <c r="C125" s="1"/>
      <c r="D125" s="3"/>
      <c r="E125" s="25"/>
      <c r="F125" s="25"/>
      <c r="G125" s="25"/>
      <c r="H125" s="25"/>
      <c r="I125" s="25"/>
    </row>
    <row r="126" spans="1:9" ht="28.5">
      <c r="A126" s="13" t="s">
        <v>11</v>
      </c>
      <c r="B126" s="1"/>
      <c r="C126" s="1"/>
      <c r="D126" s="3" t="s">
        <v>206</v>
      </c>
      <c r="E126" s="25"/>
      <c r="F126" s="25"/>
      <c r="G126" s="25"/>
      <c r="H126" s="25"/>
      <c r="I126" s="25"/>
    </row>
    <row r="127" spans="1:9" ht="14.25">
      <c r="A127" s="14" t="s">
        <v>3</v>
      </c>
      <c r="B127" s="1"/>
      <c r="C127" s="1"/>
      <c r="D127" s="8">
        <v>8.95</v>
      </c>
      <c r="E127" s="24"/>
      <c r="F127" s="24"/>
      <c r="G127" s="24"/>
      <c r="H127" s="24"/>
      <c r="I127" s="24"/>
    </row>
    <row r="128" spans="1:9" ht="14.25">
      <c r="A128" s="14" t="s">
        <v>57</v>
      </c>
      <c r="B128" s="1"/>
      <c r="C128" s="1"/>
      <c r="D128" s="8">
        <f>(D127*24)</f>
        <v>214.79999999999998</v>
      </c>
      <c r="E128" s="8"/>
      <c r="F128" s="8"/>
      <c r="G128" s="8"/>
      <c r="H128" s="8"/>
      <c r="I128" s="8"/>
    </row>
    <row r="129" spans="1:9" ht="14.25">
      <c r="A129" s="14"/>
      <c r="B129" s="1"/>
      <c r="C129" s="1"/>
      <c r="D129" s="9"/>
      <c r="E129" s="25"/>
      <c r="F129" s="25"/>
      <c r="G129" s="25"/>
      <c r="H129" s="25"/>
      <c r="I129" s="25"/>
    </row>
    <row r="130" spans="1:9" ht="42.75">
      <c r="A130" s="13" t="s">
        <v>24</v>
      </c>
      <c r="B130" s="1"/>
      <c r="C130" s="1"/>
      <c r="D130" s="9"/>
      <c r="E130" s="25"/>
      <c r="F130" s="25"/>
      <c r="G130" s="25"/>
      <c r="H130" s="25"/>
      <c r="I130" s="25"/>
    </row>
    <row r="131" spans="1:9" ht="28.5">
      <c r="A131" s="13" t="s">
        <v>11</v>
      </c>
      <c r="B131" s="1"/>
      <c r="C131" s="1"/>
      <c r="D131" s="3" t="s">
        <v>207</v>
      </c>
      <c r="E131" s="25"/>
      <c r="F131" s="25"/>
      <c r="G131" s="25"/>
      <c r="H131" s="25"/>
      <c r="I131" s="25"/>
    </row>
    <row r="132" spans="1:9" ht="14.25">
      <c r="A132" s="14" t="s">
        <v>3</v>
      </c>
      <c r="B132" s="1"/>
      <c r="C132" s="1"/>
      <c r="D132" s="8">
        <v>17.9</v>
      </c>
      <c r="E132" s="24"/>
      <c r="F132" s="24"/>
      <c r="G132" s="24"/>
      <c r="H132" s="24"/>
      <c r="I132" s="24"/>
    </row>
    <row r="133" spans="1:9" ht="14.25">
      <c r="A133" s="14" t="s">
        <v>57</v>
      </c>
      <c r="B133" s="1"/>
      <c r="C133" s="1"/>
      <c r="D133" s="8">
        <f>(D132*24)</f>
        <v>429.59999999999997</v>
      </c>
      <c r="E133" s="8"/>
      <c r="F133" s="8"/>
      <c r="G133" s="8"/>
      <c r="H133" s="8"/>
      <c r="I133" s="8"/>
    </row>
    <row r="134" spans="1:9" ht="14.25">
      <c r="A134" s="14"/>
      <c r="B134" s="1"/>
      <c r="C134" s="1"/>
      <c r="D134" s="8"/>
      <c r="E134" s="8"/>
      <c r="F134" s="8"/>
      <c r="G134" s="8"/>
      <c r="H134" s="8"/>
      <c r="I134" s="8"/>
    </row>
    <row r="135" spans="1:9" ht="42.75">
      <c r="A135" s="13" t="s">
        <v>25</v>
      </c>
      <c r="B135" s="1"/>
      <c r="C135" s="1"/>
      <c r="D135" s="9"/>
      <c r="E135" s="25"/>
      <c r="F135" s="25"/>
      <c r="G135" s="25"/>
      <c r="H135" s="25"/>
      <c r="I135" s="25"/>
    </row>
    <row r="136" spans="1:9" ht="28.5">
      <c r="A136" s="13" t="s">
        <v>11</v>
      </c>
      <c r="B136" s="1"/>
      <c r="C136" s="1"/>
      <c r="D136" s="3" t="s">
        <v>208</v>
      </c>
      <c r="E136" s="25"/>
      <c r="F136" s="25"/>
      <c r="G136" s="25"/>
      <c r="H136" s="25"/>
      <c r="I136" s="25"/>
    </row>
    <row r="137" spans="1:9" ht="14.25">
      <c r="A137" s="14" t="s">
        <v>3</v>
      </c>
      <c r="B137" s="1"/>
      <c r="C137" s="1"/>
      <c r="D137" s="8">
        <v>44.75</v>
      </c>
      <c r="E137" s="25"/>
      <c r="F137" s="25"/>
      <c r="G137" s="25"/>
      <c r="H137" s="25"/>
      <c r="I137" s="25"/>
    </row>
    <row r="138" spans="1:9" ht="14.25">
      <c r="A138" s="14" t="s">
        <v>57</v>
      </c>
      <c r="B138" s="1"/>
      <c r="C138" s="1"/>
      <c r="D138" s="8">
        <f>(D137*24)</f>
        <v>1074</v>
      </c>
      <c r="E138" s="8"/>
      <c r="F138" s="8"/>
      <c r="G138" s="8"/>
      <c r="H138" s="8"/>
      <c r="I138" s="8"/>
    </row>
    <row r="139" spans="1:9" ht="14.25">
      <c r="A139" s="14"/>
      <c r="B139" s="1"/>
      <c r="C139" s="1"/>
      <c r="D139" s="8"/>
      <c r="E139" s="8"/>
      <c r="F139" s="8"/>
      <c r="G139" s="8"/>
      <c r="H139" s="8"/>
      <c r="I139" s="8"/>
    </row>
    <row r="140" spans="1:9" ht="30">
      <c r="A140" s="6" t="s">
        <v>44</v>
      </c>
      <c r="B140" s="1"/>
      <c r="C140" s="1"/>
      <c r="D140" s="9"/>
      <c r="E140" s="25"/>
      <c r="F140" s="25"/>
      <c r="G140" s="25"/>
      <c r="H140" s="25"/>
      <c r="I140" s="25"/>
    </row>
    <row r="141" spans="1:9" s="16" customFormat="1" ht="42.75">
      <c r="A141" s="13" t="s">
        <v>26</v>
      </c>
      <c r="B141" s="2"/>
      <c r="C141" s="2"/>
      <c r="D141" s="3"/>
      <c r="E141" s="12"/>
      <c r="F141" s="12"/>
      <c r="G141" s="12"/>
      <c r="H141" s="12"/>
      <c r="I141" s="12"/>
    </row>
    <row r="142" spans="1:9" ht="28.5">
      <c r="A142" s="13" t="s">
        <v>11</v>
      </c>
      <c r="B142" s="1"/>
      <c r="C142" s="1"/>
      <c r="D142" s="3" t="s">
        <v>209</v>
      </c>
      <c r="E142" s="25"/>
      <c r="F142" s="25"/>
      <c r="G142" s="25"/>
      <c r="H142" s="25"/>
      <c r="I142" s="25"/>
    </row>
    <row r="143" spans="1:9" ht="14.25">
      <c r="A143" s="14" t="s">
        <v>3</v>
      </c>
      <c r="B143" s="1"/>
      <c r="C143" s="1"/>
      <c r="D143" s="8">
        <v>62.65</v>
      </c>
      <c r="E143" s="24"/>
      <c r="F143" s="24"/>
      <c r="G143" s="24"/>
      <c r="H143" s="24"/>
      <c r="I143" s="24"/>
    </row>
    <row r="144" spans="1:9" ht="14.25">
      <c r="A144" s="14" t="s">
        <v>57</v>
      </c>
      <c r="B144" s="1"/>
      <c r="C144" s="1"/>
      <c r="D144" s="8">
        <f>(D143*24)</f>
        <v>1503.6</v>
      </c>
      <c r="E144" s="8"/>
      <c r="F144" s="8"/>
      <c r="G144" s="8"/>
      <c r="H144" s="8"/>
      <c r="I144" s="8"/>
    </row>
    <row r="145" spans="1:9" ht="14.25">
      <c r="A145" s="14"/>
      <c r="B145" s="1"/>
      <c r="C145" s="1"/>
      <c r="D145" s="9"/>
      <c r="E145" s="25"/>
      <c r="F145" s="25"/>
      <c r="G145" s="25"/>
      <c r="H145" s="25"/>
      <c r="I145" s="25"/>
    </row>
    <row r="146" spans="1:9" ht="42.75">
      <c r="A146" s="13" t="s">
        <v>27</v>
      </c>
      <c r="B146" s="1"/>
      <c r="C146" s="1"/>
      <c r="D146" s="9"/>
      <c r="E146" s="25"/>
      <c r="F146" s="25"/>
      <c r="G146" s="25"/>
      <c r="H146" s="25"/>
      <c r="I146" s="25"/>
    </row>
    <row r="147" spans="1:9" ht="28.5">
      <c r="A147" s="13" t="s">
        <v>11</v>
      </c>
      <c r="B147" s="1"/>
      <c r="C147" s="1"/>
      <c r="D147" s="19" t="s">
        <v>210</v>
      </c>
      <c r="E147" s="25"/>
      <c r="F147" s="25"/>
      <c r="G147" s="25"/>
      <c r="H147" s="25"/>
      <c r="I147" s="25"/>
    </row>
    <row r="148" spans="1:9" ht="14.25">
      <c r="A148" s="14" t="s">
        <v>3</v>
      </c>
      <c r="B148" s="1"/>
      <c r="C148" s="1"/>
      <c r="D148" s="8">
        <v>80.55</v>
      </c>
      <c r="E148" s="24"/>
      <c r="F148" s="24"/>
      <c r="G148" s="24"/>
      <c r="H148" s="24"/>
      <c r="I148" s="24"/>
    </row>
    <row r="149" spans="1:9" ht="14.25">
      <c r="A149" s="14" t="s">
        <v>57</v>
      </c>
      <c r="B149" s="1"/>
      <c r="C149" s="1"/>
      <c r="D149" s="8">
        <f>(D148*24)</f>
        <v>1933.1999999999998</v>
      </c>
      <c r="E149" s="8"/>
      <c r="F149" s="8"/>
      <c r="G149" s="8"/>
      <c r="H149" s="8"/>
      <c r="I149" s="8"/>
    </row>
    <row r="150" spans="1:9" ht="14.25">
      <c r="A150" s="14"/>
      <c r="B150" s="1"/>
      <c r="C150" s="1"/>
      <c r="D150" s="9"/>
      <c r="E150" s="25"/>
      <c r="F150" s="25"/>
      <c r="G150" s="25"/>
      <c r="H150" s="25"/>
      <c r="I150" s="25"/>
    </row>
    <row r="151" spans="1:9" ht="42.75">
      <c r="A151" s="13" t="s">
        <v>28</v>
      </c>
      <c r="B151" s="1"/>
      <c r="C151" s="1"/>
      <c r="D151" s="9"/>
      <c r="E151" s="25"/>
      <c r="F151" s="25"/>
      <c r="G151" s="25"/>
      <c r="H151" s="25"/>
      <c r="I151" s="25"/>
    </row>
    <row r="152" spans="1:9" ht="28.5">
      <c r="A152" s="13" t="s">
        <v>11</v>
      </c>
      <c r="B152" s="1"/>
      <c r="C152" s="1"/>
      <c r="D152" s="3" t="s">
        <v>211</v>
      </c>
      <c r="E152" s="25"/>
      <c r="F152" s="25"/>
      <c r="G152" s="25"/>
      <c r="H152" s="25"/>
      <c r="I152" s="25"/>
    </row>
    <row r="153" spans="1:9" ht="14.25">
      <c r="A153" s="14" t="s">
        <v>3</v>
      </c>
      <c r="B153" s="1"/>
      <c r="C153" s="1"/>
      <c r="D153" s="8">
        <v>29.95</v>
      </c>
      <c r="E153" s="24"/>
      <c r="F153" s="24"/>
      <c r="G153" s="24"/>
      <c r="H153" s="24"/>
      <c r="I153" s="24"/>
    </row>
    <row r="154" spans="1:9" ht="14.25">
      <c r="A154" s="14" t="s">
        <v>58</v>
      </c>
      <c r="B154" s="1"/>
      <c r="C154" s="1"/>
      <c r="D154" s="8">
        <f>(D153*18)</f>
        <v>539.1</v>
      </c>
      <c r="E154" s="8"/>
      <c r="F154" s="8"/>
      <c r="G154" s="8"/>
      <c r="H154" s="8"/>
      <c r="I154" s="8"/>
    </row>
    <row r="155" spans="1:9" ht="14.25">
      <c r="A155" s="14"/>
      <c r="B155" s="1"/>
      <c r="C155" s="1"/>
      <c r="D155" s="9"/>
      <c r="E155" s="25"/>
      <c r="F155" s="25"/>
      <c r="G155" s="25"/>
      <c r="H155" s="25"/>
      <c r="I155" s="25"/>
    </row>
    <row r="156" spans="1:9" ht="14.25">
      <c r="A156" s="14"/>
      <c r="B156" s="1"/>
      <c r="C156" s="1"/>
      <c r="D156" s="9"/>
      <c r="E156" s="25"/>
      <c r="F156" s="25"/>
      <c r="G156" s="25"/>
      <c r="H156" s="25"/>
      <c r="I156" s="25"/>
    </row>
    <row r="157" spans="1:9" ht="30">
      <c r="A157" s="6" t="s">
        <v>44</v>
      </c>
      <c r="B157" s="1"/>
      <c r="C157" s="1"/>
      <c r="D157" s="9"/>
      <c r="E157" s="25"/>
      <c r="F157" s="25"/>
      <c r="G157" s="25"/>
      <c r="H157" s="25"/>
      <c r="I157" s="25"/>
    </row>
    <row r="158" spans="1:9" ht="42.75">
      <c r="A158" s="13" t="s">
        <v>29</v>
      </c>
      <c r="B158" s="1"/>
      <c r="C158" s="1"/>
      <c r="D158" s="9"/>
      <c r="E158" s="25"/>
      <c r="F158" s="25"/>
      <c r="G158" s="25"/>
      <c r="H158" s="25"/>
      <c r="I158" s="25"/>
    </row>
    <row r="159" spans="1:9" ht="28.5">
      <c r="A159" s="13" t="s">
        <v>11</v>
      </c>
      <c r="B159" s="1"/>
      <c r="C159" s="1"/>
      <c r="D159" s="3" t="s">
        <v>212</v>
      </c>
      <c r="E159" s="25"/>
      <c r="F159" s="25"/>
      <c r="G159" s="25"/>
      <c r="H159" s="25"/>
      <c r="I159" s="25"/>
    </row>
    <row r="160" spans="1:9" ht="14.25">
      <c r="A160" s="14" t="s">
        <v>3</v>
      </c>
      <c r="B160" s="1"/>
      <c r="C160" s="1"/>
      <c r="D160" s="8">
        <v>219.95</v>
      </c>
      <c r="E160" s="24"/>
      <c r="F160" s="24"/>
      <c r="G160" s="24"/>
      <c r="H160" s="24"/>
      <c r="I160" s="24"/>
    </row>
    <row r="161" spans="1:9" ht="14.25">
      <c r="A161" s="14" t="s">
        <v>54</v>
      </c>
      <c r="B161" s="1"/>
      <c r="C161" s="1"/>
      <c r="D161" s="8">
        <f>(D160*6)</f>
        <v>1319.6999999999998</v>
      </c>
      <c r="E161" s="8"/>
      <c r="F161" s="8"/>
      <c r="G161" s="8"/>
      <c r="H161" s="8"/>
      <c r="I161" s="8"/>
    </row>
    <row r="162" spans="1:9" ht="14.25">
      <c r="A162" s="14"/>
      <c r="B162" s="1"/>
      <c r="C162" s="1"/>
      <c r="D162" s="9"/>
      <c r="E162" s="25"/>
      <c r="F162" s="25"/>
      <c r="G162" s="25"/>
      <c r="H162" s="25"/>
      <c r="I162" s="25"/>
    </row>
    <row r="163" spans="1:9" ht="56.25" customHeight="1">
      <c r="A163" s="13" t="s">
        <v>30</v>
      </c>
      <c r="B163" s="1"/>
      <c r="C163" s="1"/>
      <c r="D163" s="9"/>
      <c r="E163" s="25"/>
      <c r="F163" s="25"/>
      <c r="G163" s="25"/>
      <c r="H163" s="25"/>
      <c r="I163" s="25"/>
    </row>
    <row r="164" spans="1:9" ht="28.5">
      <c r="A164" s="13" t="s">
        <v>11</v>
      </c>
      <c r="B164" s="1"/>
      <c r="C164" s="1"/>
      <c r="D164" s="3" t="s">
        <v>127</v>
      </c>
      <c r="E164" s="25"/>
      <c r="F164" s="25"/>
      <c r="G164" s="25"/>
      <c r="H164" s="25"/>
      <c r="I164" s="25"/>
    </row>
    <row r="165" spans="1:9" ht="14.25">
      <c r="A165" s="14" t="s">
        <v>3</v>
      </c>
      <c r="B165" s="1"/>
      <c r="C165" s="1"/>
      <c r="D165" s="8">
        <v>29.95</v>
      </c>
      <c r="E165" s="25"/>
      <c r="F165" s="25"/>
      <c r="G165" s="25"/>
      <c r="H165" s="25"/>
      <c r="I165" s="25"/>
    </row>
    <row r="166" spans="1:9" ht="14.25">
      <c r="A166" s="14" t="s">
        <v>54</v>
      </c>
      <c r="B166" s="1"/>
      <c r="C166" s="1"/>
      <c r="D166" s="8">
        <f>(D165*6)</f>
        <v>179.7</v>
      </c>
      <c r="E166" s="8"/>
      <c r="F166" s="8"/>
      <c r="G166" s="8"/>
      <c r="H166" s="8"/>
      <c r="I166" s="8"/>
    </row>
    <row r="167" spans="1:9" ht="42.75">
      <c r="A167" s="13" t="s">
        <v>31</v>
      </c>
      <c r="B167" s="1"/>
      <c r="C167" s="1"/>
      <c r="D167" s="9"/>
      <c r="E167" s="25"/>
      <c r="F167" s="25"/>
      <c r="G167" s="25"/>
      <c r="H167" s="25"/>
      <c r="I167" s="25"/>
    </row>
    <row r="168" spans="1:9" ht="28.5">
      <c r="A168" s="13" t="s">
        <v>11</v>
      </c>
      <c r="B168" s="1"/>
      <c r="C168" s="1"/>
      <c r="D168" s="3" t="s">
        <v>213</v>
      </c>
      <c r="E168" s="25"/>
      <c r="F168" s="25"/>
      <c r="G168" s="25"/>
      <c r="H168" s="25"/>
      <c r="I168" s="25"/>
    </row>
    <row r="169" spans="1:9" s="23" customFormat="1" ht="14.25">
      <c r="A169" s="20" t="s">
        <v>3</v>
      </c>
      <c r="B169" s="21"/>
      <c r="C169" s="21"/>
      <c r="D169" s="8">
        <v>4.95</v>
      </c>
      <c r="E169" s="22"/>
      <c r="F169" s="22"/>
      <c r="G169" s="22"/>
      <c r="H169" s="22"/>
      <c r="I169" s="22"/>
    </row>
    <row r="170" spans="1:9" ht="14.25">
      <c r="A170" s="14" t="s">
        <v>52</v>
      </c>
      <c r="B170" s="1"/>
      <c r="C170" s="1"/>
      <c r="D170" s="8">
        <f>(D169*12)</f>
        <v>59.400000000000006</v>
      </c>
      <c r="E170" s="8"/>
      <c r="F170" s="8"/>
      <c r="G170" s="8"/>
      <c r="H170" s="8"/>
      <c r="I170" s="8"/>
    </row>
    <row r="171" spans="1:9" ht="14.25">
      <c r="A171" s="14"/>
      <c r="B171" s="1"/>
      <c r="C171" s="1"/>
      <c r="D171" s="8"/>
      <c r="E171" s="8"/>
      <c r="F171" s="8"/>
      <c r="G171" s="8"/>
      <c r="H171" s="8"/>
      <c r="I171" s="8"/>
    </row>
    <row r="172" spans="1:9" ht="30">
      <c r="A172" s="6" t="s">
        <v>44</v>
      </c>
      <c r="B172" s="1"/>
      <c r="C172" s="1"/>
      <c r="D172" s="9"/>
      <c r="E172" s="25"/>
      <c r="F172" s="25"/>
      <c r="G172" s="25"/>
      <c r="H172" s="25"/>
      <c r="I172" s="25"/>
    </row>
    <row r="173" spans="1:9" ht="42.75">
      <c r="A173" s="13" t="s">
        <v>32</v>
      </c>
      <c r="B173" s="1"/>
      <c r="C173" s="1"/>
      <c r="D173" s="9"/>
      <c r="E173" s="25"/>
      <c r="F173" s="25"/>
      <c r="G173" s="25"/>
      <c r="H173" s="25"/>
      <c r="I173" s="25"/>
    </row>
    <row r="174" spans="1:9" ht="28.5">
      <c r="A174" s="13" t="s">
        <v>11</v>
      </c>
      <c r="B174" s="1"/>
      <c r="C174" s="1"/>
      <c r="D174" s="3" t="s">
        <v>214</v>
      </c>
      <c r="E174" s="25"/>
      <c r="F174" s="25"/>
      <c r="G174" s="25"/>
      <c r="H174" s="25"/>
      <c r="I174" s="25"/>
    </row>
    <row r="175" spans="1:9" ht="14.25">
      <c r="A175" s="14" t="s">
        <v>3</v>
      </c>
      <c r="B175" s="1"/>
      <c r="C175" s="1"/>
      <c r="D175" s="8">
        <v>12.95</v>
      </c>
      <c r="E175" s="24"/>
      <c r="F175" s="24"/>
      <c r="G175" s="24"/>
      <c r="H175" s="24"/>
      <c r="I175" s="24"/>
    </row>
    <row r="176" spans="1:9" ht="14.25">
      <c r="A176" s="14" t="s">
        <v>54</v>
      </c>
      <c r="B176" s="1"/>
      <c r="C176" s="1"/>
      <c r="D176" s="8">
        <f>(D175*6)</f>
        <v>77.69999999999999</v>
      </c>
      <c r="E176" s="8"/>
      <c r="F176" s="8"/>
      <c r="G176" s="8"/>
      <c r="H176" s="8"/>
      <c r="I176" s="8"/>
    </row>
    <row r="177" spans="1:9" ht="14.25">
      <c r="A177" s="14"/>
      <c r="B177" s="1"/>
      <c r="C177" s="1"/>
      <c r="D177" s="9"/>
      <c r="E177" s="25"/>
      <c r="F177" s="25"/>
      <c r="G177" s="25"/>
      <c r="H177" s="25"/>
      <c r="I177" s="25"/>
    </row>
    <row r="178" spans="1:9" ht="42.75">
      <c r="A178" s="13" t="s">
        <v>33</v>
      </c>
      <c r="B178" s="1"/>
      <c r="C178" s="1"/>
      <c r="D178" s="9"/>
      <c r="E178" s="25"/>
      <c r="F178" s="25"/>
      <c r="G178" s="25"/>
      <c r="H178" s="25"/>
      <c r="I178" s="25"/>
    </row>
    <row r="179" spans="1:9" ht="28.5">
      <c r="A179" s="13" t="s">
        <v>11</v>
      </c>
      <c r="B179" s="1"/>
      <c r="C179" s="1"/>
      <c r="D179" s="3" t="s">
        <v>215</v>
      </c>
      <c r="E179" s="25"/>
      <c r="F179" s="25"/>
      <c r="G179" s="25"/>
      <c r="H179" s="25"/>
      <c r="I179" s="25"/>
    </row>
    <row r="180" spans="1:9" ht="14.25">
      <c r="A180" s="14" t="s">
        <v>3</v>
      </c>
      <c r="B180" s="1"/>
      <c r="C180" s="1"/>
      <c r="D180" s="8">
        <v>13.95</v>
      </c>
      <c r="E180" s="24"/>
      <c r="F180" s="24"/>
      <c r="G180" s="24"/>
      <c r="H180" s="24"/>
      <c r="I180" s="24"/>
    </row>
    <row r="181" spans="1:9" ht="14.25">
      <c r="A181" s="14" t="s">
        <v>54</v>
      </c>
      <c r="B181" s="1"/>
      <c r="C181" s="1"/>
      <c r="D181" s="8">
        <f>(D180*6)</f>
        <v>83.69999999999999</v>
      </c>
      <c r="E181" s="8"/>
      <c r="F181" s="8"/>
      <c r="G181" s="8"/>
      <c r="H181" s="8"/>
      <c r="I181" s="8"/>
    </row>
    <row r="182" spans="1:9" ht="14.25">
      <c r="A182" s="14"/>
      <c r="B182" s="1"/>
      <c r="C182" s="1"/>
      <c r="D182" s="8"/>
      <c r="E182" s="8"/>
      <c r="F182" s="8"/>
      <c r="G182" s="8"/>
      <c r="H182" s="8"/>
      <c r="I182" s="8"/>
    </row>
    <row r="183" spans="1:9" ht="57">
      <c r="A183" s="13" t="s">
        <v>34</v>
      </c>
      <c r="B183" s="1"/>
      <c r="C183" s="1"/>
      <c r="D183" s="9"/>
      <c r="E183" s="25"/>
      <c r="F183" s="25"/>
      <c r="G183" s="25"/>
      <c r="H183" s="25"/>
      <c r="I183" s="25"/>
    </row>
    <row r="184" spans="1:9" ht="28.5">
      <c r="A184" s="13" t="s">
        <v>11</v>
      </c>
      <c r="B184" s="1"/>
      <c r="C184" s="1"/>
      <c r="D184" s="3" t="s">
        <v>216</v>
      </c>
      <c r="E184" s="25"/>
      <c r="F184" s="25"/>
      <c r="G184" s="25"/>
      <c r="H184" s="25"/>
      <c r="I184" s="25"/>
    </row>
    <row r="185" spans="1:9" ht="14.25">
      <c r="A185" s="14" t="s">
        <v>3</v>
      </c>
      <c r="B185" s="1"/>
      <c r="C185" s="1"/>
      <c r="D185" s="8">
        <v>14.95</v>
      </c>
      <c r="E185" s="8"/>
      <c r="F185" s="8"/>
      <c r="G185" s="8"/>
      <c r="H185" s="8"/>
      <c r="I185" s="8"/>
    </row>
    <row r="186" spans="1:9" ht="14.25">
      <c r="A186" s="14" t="s">
        <v>54</v>
      </c>
      <c r="B186" s="1"/>
      <c r="C186" s="1"/>
      <c r="D186" s="8">
        <f>(D185*6)</f>
        <v>89.69999999999999</v>
      </c>
      <c r="E186" s="8"/>
      <c r="F186" s="8"/>
      <c r="G186" s="8"/>
      <c r="H186" s="8"/>
      <c r="I186" s="8"/>
    </row>
    <row r="187" spans="1:9" ht="30">
      <c r="A187" s="6" t="s">
        <v>44</v>
      </c>
      <c r="B187" s="1"/>
      <c r="C187" s="1"/>
      <c r="D187" s="9"/>
      <c r="E187" s="25"/>
      <c r="F187" s="25"/>
      <c r="G187" s="25"/>
      <c r="H187" s="25"/>
      <c r="I187" s="25"/>
    </row>
    <row r="188" spans="1:9" ht="57">
      <c r="A188" s="13" t="s">
        <v>35</v>
      </c>
      <c r="B188" s="1"/>
      <c r="C188" s="1"/>
      <c r="D188" s="9"/>
      <c r="E188" s="25"/>
      <c r="F188" s="25"/>
      <c r="G188" s="25"/>
      <c r="H188" s="25"/>
      <c r="I188" s="25"/>
    </row>
    <row r="189" spans="1:9" ht="28.5">
      <c r="A189" s="13" t="s">
        <v>11</v>
      </c>
      <c r="B189" s="1"/>
      <c r="C189" s="1"/>
      <c r="D189" s="3" t="s">
        <v>217</v>
      </c>
      <c r="E189" s="25"/>
      <c r="F189" s="25"/>
      <c r="G189" s="25"/>
      <c r="H189" s="25"/>
      <c r="I189" s="25"/>
    </row>
    <row r="190" spans="1:9" ht="14.25">
      <c r="A190" s="14" t="s">
        <v>3</v>
      </c>
      <c r="B190" s="1"/>
      <c r="C190" s="1"/>
      <c r="D190" s="8">
        <v>15.95</v>
      </c>
      <c r="E190" s="8"/>
      <c r="F190" s="8"/>
      <c r="G190" s="8"/>
      <c r="H190" s="8"/>
      <c r="I190" s="8"/>
    </row>
    <row r="191" spans="1:9" ht="14.25">
      <c r="A191" s="14" t="s">
        <v>54</v>
      </c>
      <c r="B191" s="1"/>
      <c r="C191" s="1"/>
      <c r="D191" s="8">
        <f>(D190*6)</f>
        <v>95.69999999999999</v>
      </c>
      <c r="E191" s="8"/>
      <c r="F191" s="8"/>
      <c r="G191" s="8"/>
      <c r="H191" s="8"/>
      <c r="I191" s="8"/>
    </row>
    <row r="192" spans="1:9" ht="14.25">
      <c r="A192" s="14"/>
      <c r="B192" s="1"/>
      <c r="C192" s="1"/>
      <c r="D192" s="9"/>
      <c r="E192" s="25"/>
      <c r="F192" s="25"/>
      <c r="G192" s="25"/>
      <c r="H192" s="25"/>
      <c r="I192" s="25"/>
    </row>
    <row r="193" spans="1:9" ht="57">
      <c r="A193" s="13" t="s">
        <v>36</v>
      </c>
      <c r="B193" s="1"/>
      <c r="C193" s="1"/>
      <c r="D193" s="9"/>
      <c r="E193" s="25"/>
      <c r="F193" s="25"/>
      <c r="G193" s="25"/>
      <c r="H193" s="25"/>
      <c r="I193" s="25"/>
    </row>
    <row r="194" spans="1:9" ht="28.5">
      <c r="A194" s="13" t="s">
        <v>11</v>
      </c>
      <c r="B194" s="1"/>
      <c r="C194" s="1"/>
      <c r="D194" s="3" t="s">
        <v>218</v>
      </c>
      <c r="E194" s="25"/>
      <c r="F194" s="25"/>
      <c r="G194" s="25"/>
      <c r="H194" s="25"/>
      <c r="I194" s="25"/>
    </row>
    <row r="195" spans="1:9" ht="14.25">
      <c r="A195" s="14" t="s">
        <v>3</v>
      </c>
      <c r="B195" s="1"/>
      <c r="C195" s="1"/>
      <c r="D195" s="8">
        <v>429.95</v>
      </c>
      <c r="E195" s="24"/>
      <c r="F195" s="24"/>
      <c r="G195" s="24"/>
      <c r="H195" s="24"/>
      <c r="I195" s="24"/>
    </row>
    <row r="196" spans="1:9" ht="14.25">
      <c r="A196" s="14" t="s">
        <v>55</v>
      </c>
      <c r="B196" s="1"/>
      <c r="C196" s="1"/>
      <c r="D196" s="8">
        <f>(D195*6)</f>
        <v>2579.7</v>
      </c>
      <c r="E196" s="8"/>
      <c r="F196" s="8"/>
      <c r="G196" s="8"/>
      <c r="H196" s="8"/>
      <c r="I196" s="8"/>
    </row>
    <row r="197" spans="1:9" ht="14.25">
      <c r="A197" s="17"/>
      <c r="B197" s="1"/>
      <c r="C197" s="1"/>
      <c r="D197" s="9"/>
      <c r="E197" s="25"/>
      <c r="F197" s="25"/>
      <c r="G197" s="25"/>
      <c r="H197" s="25"/>
      <c r="I197" s="25"/>
    </row>
    <row r="198" spans="1:9" ht="42.75">
      <c r="A198" s="13" t="s">
        <v>37</v>
      </c>
      <c r="B198" s="1"/>
      <c r="C198" s="1"/>
      <c r="D198" s="9"/>
      <c r="E198" s="25"/>
      <c r="F198" s="25"/>
      <c r="G198" s="25"/>
      <c r="H198" s="25"/>
      <c r="I198" s="25"/>
    </row>
    <row r="199" spans="1:9" ht="28.5">
      <c r="A199" s="13" t="s">
        <v>11</v>
      </c>
      <c r="B199" s="1"/>
      <c r="C199" s="1"/>
      <c r="D199" s="9"/>
      <c r="E199" s="25"/>
      <c r="F199" s="25"/>
      <c r="G199" s="25"/>
      <c r="H199" s="25"/>
      <c r="I199" s="25"/>
    </row>
    <row r="200" spans="1:9" ht="14.25">
      <c r="A200" s="14" t="s">
        <v>3</v>
      </c>
      <c r="B200" s="1"/>
      <c r="C200" s="1"/>
      <c r="D200" s="8"/>
      <c r="E200" s="24"/>
      <c r="F200" s="24"/>
      <c r="G200" s="24"/>
      <c r="H200" s="24"/>
      <c r="I200" s="24"/>
    </row>
    <row r="201" spans="1:9" ht="14.25">
      <c r="A201" s="14" t="s">
        <v>54</v>
      </c>
      <c r="B201" s="1"/>
      <c r="C201" s="1"/>
      <c r="D201" s="8"/>
      <c r="E201" s="8"/>
      <c r="F201" s="8"/>
      <c r="G201" s="8"/>
      <c r="H201" s="8"/>
      <c r="I201" s="8"/>
    </row>
    <row r="202" spans="1:9" ht="30">
      <c r="A202" s="6" t="s">
        <v>44</v>
      </c>
      <c r="B202" s="1"/>
      <c r="C202" s="1"/>
      <c r="D202" s="9"/>
      <c r="E202" s="25"/>
      <c r="F202" s="25"/>
      <c r="G202" s="25"/>
      <c r="H202" s="25"/>
      <c r="I202" s="25"/>
    </row>
    <row r="203" spans="1:9" ht="30">
      <c r="A203" s="6" t="s">
        <v>223</v>
      </c>
      <c r="B203" s="1"/>
      <c r="C203" s="1"/>
      <c r="D203" s="8">
        <f>(D201+D196+D191+D186+D181+D176+D170+D166+D161+D154+D149+D144+D138+D133+D128+D122+D117+D112+D105+D100+D95+D90+D85+D80+D75+D69+D64+D57+D52+D47+D41)</f>
        <v>47189.28</v>
      </c>
      <c r="E203" s="8"/>
      <c r="F203" s="8"/>
      <c r="G203" s="8"/>
      <c r="H203" s="8"/>
      <c r="I203" s="8"/>
    </row>
    <row r="204" spans="1:9" ht="14.25">
      <c r="A204" s="17"/>
      <c r="B204" s="1"/>
      <c r="C204" s="1"/>
      <c r="D204" s="9"/>
      <c r="E204" s="25"/>
      <c r="F204" s="25"/>
      <c r="G204" s="25"/>
      <c r="H204" s="25"/>
      <c r="I204" s="25"/>
    </row>
    <row r="205" spans="1:9" ht="25.5">
      <c r="A205" s="32" t="s">
        <v>229</v>
      </c>
      <c r="B205" s="1"/>
      <c r="C205" s="1"/>
      <c r="D205" s="8">
        <f>(D203+D35+D26+D18)</f>
        <v>111112.14</v>
      </c>
      <c r="E205" s="25"/>
      <c r="F205" s="25"/>
      <c r="G205" s="25"/>
      <c r="H205" s="25"/>
      <c r="I205" s="25"/>
    </row>
    <row r="206" spans="1:9" ht="12.75">
      <c r="A206" s="1" t="s">
        <v>5</v>
      </c>
      <c r="B206" s="1"/>
      <c r="C206" s="1"/>
      <c r="D206" s="9" t="s">
        <v>219</v>
      </c>
      <c r="E206" s="25"/>
      <c r="F206" s="25"/>
      <c r="G206" s="25"/>
      <c r="H206" s="25"/>
      <c r="I206" s="25"/>
    </row>
    <row r="207" spans="1:9" ht="12.75">
      <c r="A207" s="1"/>
      <c r="B207" s="1"/>
      <c r="C207" s="1"/>
      <c r="D207" s="9"/>
      <c r="E207" s="25"/>
      <c r="F207" s="25"/>
      <c r="G207" s="25"/>
      <c r="H207" s="25"/>
      <c r="I207" s="25"/>
    </row>
    <row r="208" spans="1:9" ht="12.75">
      <c r="A208" s="1" t="s">
        <v>6</v>
      </c>
      <c r="B208" s="1"/>
      <c r="C208" s="1"/>
      <c r="D208" s="9" t="s">
        <v>136</v>
      </c>
      <c r="E208" s="25"/>
      <c r="F208" s="25"/>
      <c r="G208" s="25"/>
      <c r="H208" s="25"/>
      <c r="I208" s="25"/>
    </row>
    <row r="209" spans="1:9" ht="12.75">
      <c r="A209" s="1"/>
      <c r="B209" s="1"/>
      <c r="C209" s="1"/>
      <c r="D209" s="9"/>
      <c r="E209" s="25"/>
      <c r="F209" s="25"/>
      <c r="G209" s="25"/>
      <c r="H209" s="25"/>
      <c r="I209" s="25"/>
    </row>
    <row r="210" spans="1:9" ht="12.75">
      <c r="A210" s="1" t="s">
        <v>45</v>
      </c>
      <c r="B210" s="1"/>
      <c r="C210" s="1"/>
      <c r="D210" s="9">
        <v>5708573</v>
      </c>
      <c r="E210" s="25"/>
      <c r="F210" s="25"/>
      <c r="G210" s="25"/>
      <c r="H210" s="25"/>
      <c r="I210" s="25"/>
    </row>
    <row r="211" spans="1:9" ht="12.75">
      <c r="A211" s="1"/>
      <c r="B211" s="1"/>
      <c r="C211" s="1"/>
      <c r="D211" s="9"/>
      <c r="E211" s="25"/>
      <c r="F211" s="25"/>
      <c r="G211" s="25"/>
      <c r="H211" s="25"/>
      <c r="I211" s="25"/>
    </row>
    <row r="212" spans="1:9" ht="12.75">
      <c r="A212" s="1" t="s">
        <v>49</v>
      </c>
      <c r="B212" s="1"/>
      <c r="C212" s="1"/>
      <c r="D212" s="9" t="s">
        <v>146</v>
      </c>
      <c r="E212" s="25"/>
      <c r="F212" s="25"/>
      <c r="G212" s="25"/>
      <c r="H212" s="25"/>
      <c r="I212" s="25"/>
    </row>
    <row r="213" spans="1:9" ht="12.75">
      <c r="A213" s="1"/>
      <c r="B213" s="1"/>
      <c r="C213" s="1"/>
      <c r="D213" s="9"/>
      <c r="E213" s="25"/>
      <c r="F213" s="25"/>
      <c r="G213" s="25"/>
      <c r="H213" s="25"/>
      <c r="I213" s="25"/>
    </row>
    <row r="214" spans="1:9" ht="12.75">
      <c r="A214" s="1"/>
      <c r="B214" s="1"/>
      <c r="C214" s="1"/>
      <c r="D214" s="9"/>
      <c r="E214" s="25"/>
      <c r="F214" s="25"/>
      <c r="G214" s="25"/>
      <c r="H214" s="25"/>
      <c r="I214" s="25"/>
    </row>
    <row r="215" spans="1:9" ht="12.75">
      <c r="A215" s="1"/>
      <c r="B215" s="1"/>
      <c r="C215" s="1"/>
      <c r="D215" s="9"/>
      <c r="E215" s="25"/>
      <c r="F215" s="25"/>
      <c r="G215" s="25"/>
      <c r="H215" s="25"/>
      <c r="I215" s="25"/>
    </row>
    <row r="216" spans="1:9" ht="12.75">
      <c r="A216" s="1"/>
      <c r="B216" s="1"/>
      <c r="C216" s="1"/>
      <c r="D216" s="9"/>
      <c r="E216" s="25"/>
      <c r="F216" s="25"/>
      <c r="G216" s="25"/>
      <c r="H216" s="25"/>
      <c r="I216" s="25"/>
    </row>
    <row r="217" spans="1:9" ht="12.75">
      <c r="A217" s="1"/>
      <c r="B217" s="1"/>
      <c r="C217" s="1"/>
      <c r="D217" s="9"/>
      <c r="E217" s="25"/>
      <c r="F217" s="25"/>
      <c r="G217" s="25"/>
      <c r="H217" s="25"/>
      <c r="I217" s="25"/>
    </row>
    <row r="218" spans="1:9" ht="12.75">
      <c r="A218" s="1"/>
      <c r="B218" s="1"/>
      <c r="C218" s="1"/>
      <c r="D218" s="9"/>
      <c r="E218" s="25"/>
      <c r="F218" s="25"/>
      <c r="G218" s="25"/>
      <c r="H218" s="25"/>
      <c r="I218" s="25"/>
    </row>
    <row r="219" spans="1:9" ht="12.75">
      <c r="A219" s="1"/>
      <c r="B219" s="1"/>
      <c r="C219" s="1"/>
      <c r="D219" s="9"/>
      <c r="E219" s="25"/>
      <c r="F219" s="25"/>
      <c r="G219" s="25"/>
      <c r="H219" s="25"/>
      <c r="I219" s="25"/>
    </row>
    <row r="220" spans="1:9" ht="12.75">
      <c r="A220" s="1"/>
      <c r="B220" s="1"/>
      <c r="C220" s="1"/>
      <c r="D220" s="9"/>
      <c r="E220" s="25"/>
      <c r="F220" s="25"/>
      <c r="G220" s="25"/>
      <c r="H220" s="25"/>
      <c r="I220" s="25"/>
    </row>
    <row r="221" spans="1:9" ht="12.75">
      <c r="A221" s="1"/>
      <c r="B221" s="1"/>
      <c r="C221" s="1"/>
      <c r="D221" s="9"/>
      <c r="E221" s="25"/>
      <c r="F221" s="25"/>
      <c r="G221" s="25"/>
      <c r="H221" s="25"/>
      <c r="I221" s="25"/>
    </row>
    <row r="222" spans="1:9" ht="12.75">
      <c r="A222" s="1"/>
      <c r="B222" s="1"/>
      <c r="C222" s="1"/>
      <c r="D222" s="9"/>
      <c r="E222" s="25"/>
      <c r="F222" s="25"/>
      <c r="G222" s="25"/>
      <c r="H222" s="25"/>
      <c r="I222" s="25"/>
    </row>
    <row r="223" spans="1:9" ht="12.75">
      <c r="A223" s="1"/>
      <c r="B223" s="1"/>
      <c r="C223" s="1"/>
      <c r="D223" s="9"/>
      <c r="E223" s="25"/>
      <c r="F223" s="25"/>
      <c r="G223" s="25"/>
      <c r="H223" s="25"/>
      <c r="I223" s="25"/>
    </row>
    <row r="224" spans="1:9" ht="12.75">
      <c r="A224" s="1"/>
      <c r="B224" s="1"/>
      <c r="C224" s="1"/>
      <c r="D224" s="9"/>
      <c r="E224" s="25"/>
      <c r="F224" s="25"/>
      <c r="G224" s="25"/>
      <c r="H224" s="25"/>
      <c r="I224" s="25"/>
    </row>
    <row r="225" spans="1:9" ht="12.75">
      <c r="A225" s="1"/>
      <c r="B225" s="1"/>
      <c r="C225" s="1"/>
      <c r="D225" s="9"/>
      <c r="E225" s="25"/>
      <c r="F225" s="25"/>
      <c r="G225" s="25"/>
      <c r="H225" s="25"/>
      <c r="I225" s="25"/>
    </row>
    <row r="226" spans="1:9" ht="12.75">
      <c r="A226" s="1"/>
      <c r="B226" s="1"/>
      <c r="C226" s="1"/>
      <c r="D226" s="9"/>
      <c r="E226" s="25"/>
      <c r="F226" s="25"/>
      <c r="G226" s="25"/>
      <c r="H226" s="25"/>
      <c r="I226" s="25"/>
    </row>
    <row r="227" spans="1:9" ht="12.75">
      <c r="A227" s="1"/>
      <c r="B227" s="1"/>
      <c r="C227" s="1"/>
      <c r="D227" s="9"/>
      <c r="E227" s="25"/>
      <c r="F227" s="25"/>
      <c r="G227" s="25"/>
      <c r="H227" s="25"/>
      <c r="I227" s="25"/>
    </row>
    <row r="228" spans="2:9" ht="12.75">
      <c r="B228" s="4"/>
      <c r="C228" s="4"/>
      <c r="D228" s="30"/>
      <c r="E228" s="31"/>
      <c r="F228" s="31"/>
      <c r="G228" s="31"/>
      <c r="H228" s="31"/>
      <c r="I228" s="31"/>
    </row>
    <row r="229" spans="2:9" ht="12.75">
      <c r="B229" s="4"/>
      <c r="C229" s="4"/>
      <c r="D229" s="30"/>
      <c r="E229" s="31"/>
      <c r="F229" s="31"/>
      <c r="G229" s="31"/>
      <c r="H229" s="31"/>
      <c r="I229" s="31"/>
    </row>
    <row r="230" spans="2:9" ht="12.75">
      <c r="B230" s="4"/>
      <c r="C230" s="4"/>
      <c r="D230" s="30"/>
      <c r="E230" s="31"/>
      <c r="F230" s="31"/>
      <c r="G230" s="31"/>
      <c r="H230" s="31"/>
      <c r="I230" s="31"/>
    </row>
    <row r="231" spans="2:9" ht="12.75">
      <c r="B231" s="4"/>
      <c r="C231" s="4"/>
      <c r="D231" s="30"/>
      <c r="E231" s="31"/>
      <c r="F231" s="31"/>
      <c r="G231" s="31"/>
      <c r="H231" s="31"/>
      <c r="I231" s="31"/>
    </row>
    <row r="232" spans="2:9" ht="12.75">
      <c r="B232" s="4"/>
      <c r="C232" s="4"/>
      <c r="D232" s="30"/>
      <c r="E232" s="31"/>
      <c r="F232" s="31"/>
      <c r="G232" s="31"/>
      <c r="H232" s="31"/>
      <c r="I232" s="31"/>
    </row>
    <row r="233" spans="2:9" ht="12.75">
      <c r="B233" s="4"/>
      <c r="C233" s="4"/>
      <c r="D233" s="30"/>
      <c r="E233" s="31"/>
      <c r="F233" s="31"/>
      <c r="G233" s="31"/>
      <c r="H233" s="31"/>
      <c r="I233" s="31"/>
    </row>
    <row r="234" spans="2:9" ht="12.75">
      <c r="B234" s="4"/>
      <c r="C234" s="4"/>
      <c r="D234" s="30"/>
      <c r="E234" s="31"/>
      <c r="F234" s="31"/>
      <c r="G234" s="31"/>
      <c r="H234" s="31"/>
      <c r="I234" s="31"/>
    </row>
    <row r="235" spans="2:9" ht="12.75">
      <c r="B235" s="4"/>
      <c r="C235" s="4"/>
      <c r="D235" s="30"/>
      <c r="E235" s="31"/>
      <c r="F235" s="31"/>
      <c r="G235" s="31"/>
      <c r="H235" s="31"/>
      <c r="I235" s="31"/>
    </row>
    <row r="236" spans="2:9" ht="12.75">
      <c r="B236" s="4"/>
      <c r="C236" s="4"/>
      <c r="D236" s="30"/>
      <c r="E236" s="31"/>
      <c r="F236" s="31"/>
      <c r="G236" s="31"/>
      <c r="H236" s="31"/>
      <c r="I236" s="31"/>
    </row>
    <row r="237" spans="2:9" ht="12.75">
      <c r="B237" s="4"/>
      <c r="C237" s="4"/>
      <c r="D237" s="30"/>
      <c r="E237" s="31"/>
      <c r="F237" s="31"/>
      <c r="G237" s="31"/>
      <c r="H237" s="31"/>
      <c r="I237" s="31"/>
    </row>
    <row r="238" spans="2:9" ht="12.75">
      <c r="B238" s="4"/>
      <c r="C238" s="4"/>
      <c r="D238" s="30"/>
      <c r="E238" s="31"/>
      <c r="F238" s="31"/>
      <c r="G238" s="31"/>
      <c r="H238" s="31"/>
      <c r="I238" s="31"/>
    </row>
    <row r="239" spans="2:9" ht="12.75">
      <c r="B239" s="4"/>
      <c r="C239" s="4"/>
      <c r="D239" s="30"/>
      <c r="E239" s="31"/>
      <c r="F239" s="31"/>
      <c r="G239" s="31"/>
      <c r="H239" s="31"/>
      <c r="I239" s="31"/>
    </row>
    <row r="240" spans="2:9" ht="12.75">
      <c r="B240" s="4"/>
      <c r="C240" s="4"/>
      <c r="D240" s="30"/>
      <c r="E240" s="31"/>
      <c r="F240" s="31"/>
      <c r="G240" s="31"/>
      <c r="H240" s="31"/>
      <c r="I240" s="31"/>
    </row>
    <row r="241" spans="2:9" ht="12.75">
      <c r="B241" s="4"/>
      <c r="C241" s="4"/>
      <c r="D241" s="30"/>
      <c r="E241" s="31"/>
      <c r="F241" s="31"/>
      <c r="G241" s="31"/>
      <c r="H241" s="31"/>
      <c r="I241" s="31"/>
    </row>
    <row r="242" spans="2:9" ht="12.75">
      <c r="B242" s="4"/>
      <c r="C242" s="4"/>
      <c r="D242" s="30"/>
      <c r="E242" s="31"/>
      <c r="F242" s="31"/>
      <c r="G242" s="31"/>
      <c r="H242" s="31"/>
      <c r="I242" s="31"/>
    </row>
    <row r="243" spans="2:9" ht="12.75">
      <c r="B243" s="4"/>
      <c r="C243" s="4"/>
      <c r="D243" s="30"/>
      <c r="E243" s="31"/>
      <c r="F243" s="31"/>
      <c r="G243" s="31"/>
      <c r="H243" s="31"/>
      <c r="I243" s="31"/>
    </row>
    <row r="244" spans="2:9" ht="12.75">
      <c r="B244" s="4"/>
      <c r="C244" s="4"/>
      <c r="D244" s="30"/>
      <c r="E244" s="31"/>
      <c r="F244" s="31"/>
      <c r="G244" s="31"/>
      <c r="H244" s="31"/>
      <c r="I244" s="31"/>
    </row>
  </sheetData>
  <sheetProtection/>
  <mergeCells count="8">
    <mergeCell ref="D1:I2"/>
    <mergeCell ref="D3:I4"/>
    <mergeCell ref="D5:I5"/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landscape" r:id="rId1"/>
  <headerFooter alignWithMargins="0">
    <oddFooter>&amp;C&amp;P
Second Tab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Henrico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joy03</dc:creator>
  <cp:keywords/>
  <dc:description/>
  <cp:lastModifiedBy>Edwards, Richard</cp:lastModifiedBy>
  <cp:lastPrinted>2011-05-18T19:02:24Z</cp:lastPrinted>
  <dcterms:created xsi:type="dcterms:W3CDTF">2010-11-09T18:18:17Z</dcterms:created>
  <dcterms:modified xsi:type="dcterms:W3CDTF">2011-05-20T20:41:40Z</dcterms:modified>
  <cp:category/>
  <cp:version/>
  <cp:contentType/>
  <cp:contentStatus/>
</cp:coreProperties>
</file>